
<file path=[Content_Types].xml><?xml version="1.0" encoding="utf-8"?>
<Types xmlns="http://schemas.openxmlformats.org/package/2006/content-types">
  <Override PartName="/xl/worksheets/sheet35.xml" ContentType="application/vnd.openxmlformats-officedocument.spreadsheetml.worksheet+xml"/>
  <Override PartName="/xl/worksheets/sheet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60.xml" ContentType="application/vnd.openxmlformats-officedocument.spreadsheetml.worksheet+xml"/>
  <Override PartName="/xl/worksheets/sheet213.xml" ContentType="application/vnd.openxmlformats-officedocument.spreadsheetml.worksheet+xml"/>
  <Override PartName="/xl/styles.xml" ContentType="application/vnd.openxmlformats-officedocument.spreadsheetml.styles+xml"/>
  <Override PartName="/xl/drawings/drawing39.xml" ContentType="application/vnd.openxmlformats-officedocument.drawing+xml"/>
  <Override PartName="/xl/drawings/drawing86.xml" ContentType="application/vnd.openxmlformats-officedocument.drawing+xml"/>
  <Override PartName="/xl/drawings/drawing168.xml" ContentType="application/vnd.openxmlformats-officedocument.drawing+xml"/>
  <Override PartName="/xl/worksheets/sheet197.xml" ContentType="application/vnd.openxmlformats-officedocument.spreadsheetml.worksheet+xml"/>
  <Override PartName="/xl/drawings/drawing17.xml" ContentType="application/vnd.openxmlformats-officedocument.drawing+xml"/>
  <Override PartName="/xl/drawings/drawing64.xml" ContentType="application/vnd.openxmlformats-officedocument.drawing+xml"/>
  <Override PartName="/xl/drawings/drawing146.xml" ContentType="application/vnd.openxmlformats-officedocument.drawing+xml"/>
  <Default Extension="xml" ContentType="application/xml"/>
  <Override PartName="/xl/worksheets/sheet128.xml" ContentType="application/vnd.openxmlformats-officedocument.spreadsheetml.worksheet+xml"/>
  <Override PartName="/xl/worksheets/sheet175.xml" ContentType="application/vnd.openxmlformats-officedocument.spreadsheetml.worksheet+xml"/>
  <Override PartName="/xl/worksheets/sheet98.xml" ContentType="application/vnd.openxmlformats-officedocument.spreadsheetml.worksheet+xml"/>
  <Override PartName="/xl/drawings/drawing42.xml" ContentType="application/vnd.openxmlformats-officedocument.drawing+xml"/>
  <Override PartName="/xl/drawings/drawing124.xml" ContentType="application/vnd.openxmlformats-officedocument.drawing+xml"/>
  <Override PartName="/xl/drawings/drawing171.xml" ContentType="application/vnd.openxmlformats-officedocument.drawing+xml"/>
  <Override PartName="/xl/worksheets/sheet87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53.xml" ContentType="application/vnd.openxmlformats-officedocument.spreadsheetml.worksheet+xml"/>
  <Override PartName="/xl/drawings/drawing20.xml" ContentType="application/vnd.openxmlformats-officedocument.drawing+xml"/>
  <Override PartName="/xl/drawings/drawing31.xml" ContentType="application/vnd.openxmlformats-officedocument.drawing+xml"/>
  <Override PartName="/xl/drawings/drawing102.xml" ContentType="application/vnd.openxmlformats-officedocument.drawing+xml"/>
  <Override PartName="/xl/worksheets/sheet29.xml" ContentType="application/vnd.openxmlformats-officedocument.spreadsheetml.worksheet+xml"/>
  <Override PartName="/xl/worksheets/sheet76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229.xml" ContentType="application/vnd.openxmlformats-officedocument.spreadsheetml.worksheet+xml"/>
  <Override PartName="/xl/worksheets/sheet18.xml" ContentType="application/vnd.openxmlformats-officedocument.spreadsheetml.worksheet+xml"/>
  <Override PartName="/xl/worksheets/sheet54.xml" ContentType="application/vnd.openxmlformats-officedocument.spreadsheetml.worksheet+xml"/>
  <Override PartName="/xl/worksheets/sheet65.xml" ContentType="application/vnd.openxmlformats-officedocument.spreadsheetml.worksheet+xml"/>
  <Override PartName="/xl/worksheets/sheet120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43.xml" ContentType="application/vnd.openxmlformats-officedocument.spreadsheetml.worksheet+xml"/>
  <Override PartName="/xl/worksheets/sheet90.xml" ContentType="application/vnd.openxmlformats-officedocument.spreadsheetml.worksheet+xml"/>
  <Override PartName="/xl/drawings/drawing69.xml" ContentType="application/vnd.openxmlformats-officedocument.drawing+xml"/>
  <Override PartName="/xl/worksheets/sheet32.xml" ContentType="application/vnd.openxmlformats-officedocument.spreadsheetml.worksheet+xml"/>
  <Override PartName="/xl/drawings/drawing7.xml" ContentType="application/vnd.openxmlformats-officedocument.drawing+xml"/>
  <Override PartName="/xl/drawings/drawing58.xml" ContentType="application/vnd.openxmlformats-officedocument.drawing+xml"/>
  <Override PartName="/xl/drawings/drawing129.xml" ContentType="application/vnd.openxmlformats-officedocument.drawing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221.xml" ContentType="application/vnd.openxmlformats-officedocument.spreadsheetml.worksheet+xml"/>
  <Override PartName="/xl/drawings/drawing36.xml" ContentType="application/vnd.openxmlformats-officedocument.drawing+xml"/>
  <Override PartName="/xl/drawings/drawing47.xml" ContentType="application/vnd.openxmlformats-officedocument.drawing+xml"/>
  <Override PartName="/xl/drawings/drawing83.xml" ContentType="application/vnd.openxmlformats-officedocument.drawing+xml"/>
  <Override PartName="/xl/drawings/drawing94.xml" ContentType="application/vnd.openxmlformats-officedocument.drawing+xml"/>
  <Override PartName="/xl/drawings/drawing118.xml" ContentType="application/vnd.openxmlformats-officedocument.drawing+xml"/>
  <Override PartName="/xl/drawings/drawing165.xml" ContentType="application/vnd.openxmlformats-officedocument.drawing+xml"/>
  <Override PartName="/xl/worksheets/sheet10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94.xml" ContentType="application/vnd.openxmlformats-officedocument.spreadsheetml.worksheet+xml"/>
  <Override PartName="/xl/worksheets/sheet210.xml" ContentType="application/vnd.openxmlformats-officedocument.spreadsheetml.worksheet+xml"/>
  <Override PartName="/xl/drawings/drawing25.xml" ContentType="application/vnd.openxmlformats-officedocument.drawing+xml"/>
  <Override PartName="/xl/drawings/drawing72.xml" ContentType="application/vnd.openxmlformats-officedocument.drawing+xml"/>
  <Override PartName="/xl/drawings/drawing107.xml" ContentType="application/vnd.openxmlformats-officedocument.drawing+xml"/>
  <Override PartName="/xl/drawings/drawing143.xml" ContentType="application/vnd.openxmlformats-officedocument.drawing+xml"/>
  <Override PartName="/xl/drawings/drawing154.xml" ContentType="application/vnd.openxmlformats-officedocument.drawing+xml"/>
  <Override PartName="/docProps/app.xml" ContentType="application/vnd.openxmlformats-officedocument.extended-properties+xml"/>
  <Override PartName="/xl/worksheets/sheet136.xml" ContentType="application/vnd.openxmlformats-officedocument.spreadsheetml.worksheet+xml"/>
  <Override PartName="/xl/worksheets/sheet183.xml" ContentType="application/vnd.openxmlformats-officedocument.spreadsheetml.worksheet+xml"/>
  <Override PartName="/xl/drawings/drawing14.xml" ContentType="application/vnd.openxmlformats-officedocument.drawing+xml"/>
  <Override PartName="/xl/drawings/drawing61.xml" ContentType="application/vnd.openxmlformats-officedocument.drawing+xml"/>
  <Override PartName="/xl/drawings/drawing132.xml" ContentType="application/vnd.openxmlformats-officedocument.drawing+xml"/>
  <Override PartName="/xl/worksheets/sheet59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72.xml" ContentType="application/vnd.openxmlformats-officedocument.spreadsheetml.worksheet+xml"/>
  <Override PartName="/xl/drawings/drawing50.xml" ContentType="application/vnd.openxmlformats-officedocument.drawing+xml"/>
  <Override PartName="/xl/drawings/drawing121.xml" ContentType="application/vnd.openxmlformats-officedocument.drawing+xml"/>
  <Override PartName="/xl/calcChain.xml" ContentType="application/vnd.openxmlformats-officedocument.spreadsheetml.calcChain+xml"/>
  <Override PartName="/xl/worksheets/sheet48.xml" ContentType="application/vnd.openxmlformats-officedocument.spreadsheetml.worksheet+xml"/>
  <Override PartName="/xl/worksheets/sheet95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50.xml" ContentType="application/vnd.openxmlformats-officedocument.spreadsheetml.worksheet+xml"/>
  <Override PartName="/xl/drawings/drawing110.xml" ContentType="application/vnd.openxmlformats-officedocument.drawing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worksheets/sheet226.xml" ContentType="application/vnd.openxmlformats-officedocument.spreadsheetml.worksheet+xml"/>
  <Override PartName="/xl/drawings/drawing99.xml" ContentType="application/vnd.openxmlformats-officedocument.drawing+xml"/>
  <Override PartName="/xl/worksheets/sheet15.xml" ContentType="application/vnd.openxmlformats-officedocument.spreadsheetml.worksheet+xml"/>
  <Override PartName="/xl/worksheets/sheet62.xml" ContentType="application/vnd.openxmlformats-officedocument.spreadsheetml.worksheet+xml"/>
  <Override PartName="/xl/worksheets/sheet215.xml" ContentType="application/vnd.openxmlformats-officedocument.spreadsheetml.worksheet+xml"/>
  <Override PartName="/xl/drawings/drawing88.xml" ContentType="application/vnd.openxmlformats-officedocument.drawing+xml"/>
  <Override PartName="/xl/drawings/drawing159.xml" ContentType="application/vnd.openxmlformats-officedocument.drawing+xml"/>
  <Override PartName="/xl/worksheets/sheet51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4.xml" ContentType="application/vnd.openxmlformats-officedocument.spreadsheetml.worksheet+xml"/>
  <Override PartName="/xl/drawings/drawing19.xml" ContentType="application/vnd.openxmlformats-officedocument.drawing+xml"/>
  <Override PartName="/xl/drawings/drawing66.xml" ContentType="application/vnd.openxmlformats-officedocument.drawing+xml"/>
  <Override PartName="/xl/drawings/drawing77.xml" ContentType="application/vnd.openxmlformats-officedocument.drawing+xml"/>
  <Override PartName="/xl/drawings/drawing148.xml" ContentType="application/vnd.openxmlformats-officedocument.drawing+xml"/>
  <Override PartName="/xl/worksheets/sheet40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88.xml" ContentType="application/vnd.openxmlformats-officedocument.spreadsheetml.worksheet+xml"/>
  <Override PartName="/xl/drawings/drawing4.xml" ContentType="application/vnd.openxmlformats-officedocument.drawing+xml"/>
  <Override PartName="/xl/drawings/drawing55.xml" ContentType="application/vnd.openxmlformats-officedocument.drawing+xml"/>
  <Override PartName="/xl/drawings/drawing137.xml" ContentType="application/vnd.openxmlformats-officedocument.drawing+xml"/>
  <Override PartName="/xl/worksheets/sheet5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66.xml" ContentType="application/vnd.openxmlformats-officedocument.spreadsheetml.worksheet+xml"/>
  <Override PartName="/xl/drawings/drawing44.xml" ContentType="application/vnd.openxmlformats-officedocument.drawing+xml"/>
  <Override PartName="/xl/drawings/drawing91.xml" ContentType="application/vnd.openxmlformats-officedocument.drawing+xml"/>
  <Override PartName="/xl/drawings/drawing115.xml" ContentType="application/vnd.openxmlformats-officedocument.drawing+xml"/>
  <Override PartName="/xl/drawings/drawing126.xml" ContentType="application/vnd.openxmlformats-officedocument.drawing+xml"/>
  <Override PartName="/xl/drawings/drawing162.xml" ContentType="application/vnd.openxmlformats-officedocument.drawing+xml"/>
  <Override PartName="/xl/worksheets/sheet89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55.xml" ContentType="application/vnd.openxmlformats-officedocument.spreadsheetml.worksheet+xml"/>
  <Override PartName="/xl/drawings/drawing22.xml" ContentType="application/vnd.openxmlformats-officedocument.drawing+xml"/>
  <Override PartName="/xl/drawings/drawing33.xml" ContentType="application/vnd.openxmlformats-officedocument.drawing+xml"/>
  <Override PartName="/xl/drawings/drawing80.xml" ContentType="application/vnd.openxmlformats-officedocument.drawing+xml"/>
  <Override PartName="/xl/drawings/drawing104.xml" ContentType="application/vnd.openxmlformats-officedocument.drawing+xml"/>
  <Override PartName="/xl/drawings/drawing151.xml" ContentType="application/vnd.openxmlformats-officedocument.drawing+xml"/>
  <Override PartName="/xl/worksheets/sheet78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91.xml" ContentType="application/vnd.openxmlformats-officedocument.spreadsheetml.worksheet+xml"/>
  <Override PartName="/xl/drawings/drawing11.xml" ContentType="application/vnd.openxmlformats-officedocument.drawing+xml"/>
  <Override PartName="/xl/drawings/drawing140.xml" ContentType="application/vnd.openxmlformats-officedocument.drawing+xml"/>
  <Override PartName="/xl/worksheets/sheet67.xml" ContentType="application/vnd.openxmlformats-officedocument.spreadsheetml.worksheet+xml"/>
  <Override PartName="/xl/worksheets/sheet122.xml" ContentType="application/vnd.openxmlformats-officedocument.spreadsheetml.worksheet+xml"/>
  <Override PartName="/xl/worksheets/sheet45.xml" ContentType="application/vnd.openxmlformats-officedocument.spreadsheetml.worksheet+xml"/>
  <Override PartName="/xl/worksheets/sheet56.xml" ContentType="application/vnd.openxmlformats-officedocument.spreadsheetml.worksheet+xml"/>
  <Override PartName="/xl/worksheets/sheet92.xml" ContentType="application/vnd.openxmlformats-officedocument.spreadsheetml.worksheet+xml"/>
  <Override PartName="/xl/worksheets/sheet111.xml" ContentType="application/vnd.openxmlformats-officedocument.spreadsheetml.worksheet+xml"/>
  <Override PartName="/xl/worksheets/sheet209.xml" ContentType="application/vnd.openxmlformats-officedocument.spreadsheetml.worksheet+xml"/>
  <Override PartName="/xl/worksheets/sheet34.xml" ContentType="application/vnd.openxmlformats-officedocument.spreadsheetml.worksheet+xml"/>
  <Override PartName="/xl/worksheets/sheet81.xml" ContentType="application/vnd.openxmlformats-officedocument.spreadsheetml.worksheet+xml"/>
  <Override PartName="/xl/worksheets/sheet100.xml" ContentType="application/vnd.openxmlformats-officedocument.spreadsheetml.worksheet+xml"/>
  <Override PartName="/xl/drawings/drawing9.xml" ContentType="application/vnd.openxmlformats-officedocument.drawing+xml"/>
  <Override PartName="/xl/worksheets/sheet23.xml" ContentType="application/vnd.openxmlformats-officedocument.spreadsheetml.worksheet+xml"/>
  <Override PartName="/xl/worksheets/sheet70.xml" ContentType="application/vnd.openxmlformats-officedocument.spreadsheetml.worksheet+xml"/>
  <Override PartName="/xl/worksheets/sheet223.xml" ContentType="application/vnd.openxmlformats-officedocument.spreadsheetml.worksheet+xml"/>
  <Override PartName="/xl/drawings/drawing38.xml" ContentType="application/vnd.openxmlformats-officedocument.drawing+xml"/>
  <Override PartName="/xl/drawings/drawing49.xml" ContentType="application/vnd.openxmlformats-officedocument.drawing+xml"/>
  <Override PartName="/xl/drawings/drawing85.xml" ContentType="application/vnd.openxmlformats-officedocument.drawing+xml"/>
  <Override PartName="/xl/drawings/drawing96.xml" ContentType="application/vnd.openxmlformats-officedocument.drawing+xml"/>
  <Override PartName="/xl/drawings/drawing167.xml" ContentType="application/vnd.openxmlformats-officedocument.drawing+xml"/>
  <Override PartName="/xl/worksheets/sheet12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96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12.xml" ContentType="application/vnd.openxmlformats-officedocument.spreadsheetml.worksheet+xml"/>
  <Override PartName="/xl/drawings/drawing27.xml" ContentType="application/vnd.openxmlformats-officedocument.drawing+xml"/>
  <Override PartName="/xl/drawings/drawing74.xml" ContentType="application/vnd.openxmlformats-officedocument.drawing+xml"/>
  <Override PartName="/xl/drawings/drawing109.xml" ContentType="application/vnd.openxmlformats-officedocument.drawing+xml"/>
  <Override PartName="/xl/drawings/drawing156.xml" ContentType="application/vnd.openxmlformats-officedocument.drawing+xml"/>
  <Override PartName="/xl/worksheets/sheet138.xml" ContentType="application/vnd.openxmlformats-officedocument.spreadsheetml.worksheet+xml"/>
  <Override PartName="/xl/worksheets/sheet185.xml" ContentType="application/vnd.openxmlformats-officedocument.spreadsheetml.worksheet+xml"/>
  <Override PartName="/xl/drawings/drawing16.xml" ContentType="application/vnd.openxmlformats-officedocument.drawing+xml"/>
  <Override PartName="/xl/drawings/drawing63.xml" ContentType="application/vnd.openxmlformats-officedocument.drawing+xml"/>
  <Override PartName="/xl/drawings/drawing134.xml" ContentType="application/vnd.openxmlformats-officedocument.drawing+xml"/>
  <Override PartName="/xl/drawings/drawing145.xml" ContentType="application/vnd.openxmlformats-officedocument.drawing+xml"/>
  <Override PartName="/xl/worksheets/sheet2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74.xml" ContentType="application/vnd.openxmlformats-officedocument.spreadsheetml.worksheet+xml"/>
  <Override PartName="/xl/drawings/drawing1.xml" ContentType="application/vnd.openxmlformats-officedocument.drawing+xml"/>
  <Override PartName="/xl/drawings/drawing41.xml" ContentType="application/vnd.openxmlformats-officedocument.drawing+xml"/>
  <Override PartName="/xl/drawings/drawing52.xml" ContentType="application/vnd.openxmlformats-officedocument.drawing+xml"/>
  <Override PartName="/xl/drawings/drawing123.xml" ContentType="application/vnd.openxmlformats-officedocument.drawing+xml"/>
  <Override PartName="/xl/drawings/drawing170.xml" ContentType="application/vnd.openxmlformats-officedocument.drawing+xml"/>
  <Override PartName="/xl/worksheets/sheet97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63.xml" ContentType="application/vnd.openxmlformats-officedocument.spreadsheetml.worksheet+xml"/>
  <Override PartName="/xl/drawings/drawing30.xml" ContentType="application/vnd.openxmlformats-officedocument.drawing+xml"/>
  <Override PartName="/xl/drawings/drawing112.xml" ContentType="application/vnd.openxmlformats-officedocument.drawing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141.xml" ContentType="application/vnd.openxmlformats-officedocument.spreadsheetml.worksheet+xml"/>
  <Override PartName="/xl/worksheets/sheet228.xml" ContentType="application/vnd.openxmlformats-officedocument.spreadsheetml.worksheet+xml"/>
  <Override PartName="/xl/drawings/drawing101.xml" ContentType="application/vnd.openxmlformats-officedocument.drawing+xml"/>
  <Override PartName="/xl/worksheets/sheet17.xml" ContentType="application/vnd.openxmlformats-officedocument.spreadsheetml.worksheet+xml"/>
  <Override PartName="/xl/worksheets/sheet64.xml" ContentType="application/vnd.openxmlformats-officedocument.spreadsheetml.worksheet+xml"/>
  <Override PartName="/xl/worksheets/sheet130.xml" ContentType="application/vnd.openxmlformats-officedocument.spreadsheetml.worksheet+xml"/>
  <Override PartName="/xl/worksheets/sheet217.xml" ContentType="application/vnd.openxmlformats-officedocument.spreadsheetml.worksheet+xml"/>
  <Override PartName="/xl/worksheets/sheet53.xml" ContentType="application/vnd.openxmlformats-officedocument.spreadsheetml.worksheet+xml"/>
  <Override PartName="/xl/worksheets/sheet206.xml" ContentType="application/vnd.openxmlformats-officedocument.spreadsheetml.worksheet+xml"/>
  <Override PartName="/xl/drawings/drawing68.xml" ContentType="application/vnd.openxmlformats-officedocument.drawing+xml"/>
  <Override PartName="/xl/drawings/drawing79.xml" ContentType="application/vnd.openxmlformats-officedocument.drawing+xml"/>
  <Override PartName="/xl/worksheets/sheet42.xml" ContentType="application/vnd.openxmlformats-officedocument.spreadsheetml.worksheet+xml"/>
  <Override PartName="/xl/worksheets/sheet179.xml" ContentType="application/vnd.openxmlformats-officedocument.spreadsheetml.worksheet+xml"/>
  <Override PartName="/xl/drawings/drawing6.xml" ContentType="application/vnd.openxmlformats-officedocument.drawing+xml"/>
  <Override PartName="/xl/drawings/drawing57.xml" ContentType="application/vnd.openxmlformats-officedocument.drawing+xml"/>
  <Override PartName="/xl/drawings/drawing139.xml" ContentType="application/vnd.openxmlformats-officedocument.drawing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168.xml" ContentType="application/vnd.openxmlformats-officedocument.spreadsheetml.worksheet+xml"/>
  <Override PartName="/xl/worksheets/sheet220.xml" ContentType="application/vnd.openxmlformats-officedocument.spreadsheetml.worksheet+xml"/>
  <Override PartName="/xl/drawings/drawing46.xml" ContentType="application/vnd.openxmlformats-officedocument.drawing+xml"/>
  <Override PartName="/xl/drawings/drawing93.xml" ContentType="application/vnd.openxmlformats-officedocument.drawing+xml"/>
  <Override PartName="/xl/drawings/drawing117.xml" ContentType="application/vnd.openxmlformats-officedocument.drawing+xml"/>
  <Override PartName="/xl/drawings/drawing128.xml" ContentType="application/vnd.openxmlformats-officedocument.drawing+xml"/>
  <Override PartName="/xl/drawings/drawing164.xml" ContentType="application/vnd.openxmlformats-officedocument.drawing+xml"/>
  <Override PartName="/xl/worksheets/sheet157.xml" ContentType="application/vnd.openxmlformats-officedocument.spreadsheetml.worksheet+xml"/>
  <Override PartName="/xl/drawings/drawing35.xml" ContentType="application/vnd.openxmlformats-officedocument.drawing+xml"/>
  <Override PartName="/xl/drawings/drawing82.xml" ContentType="application/vnd.openxmlformats-officedocument.drawing+xml"/>
  <Override PartName="/xl/drawings/drawing106.xml" ContentType="application/vnd.openxmlformats-officedocument.drawing+xml"/>
  <Override PartName="/xl/drawings/drawing153.xml" ContentType="application/vnd.openxmlformats-officedocument.drawing+xml"/>
  <Override PartName="/xl/worksheets/sheet13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93.xml" ContentType="application/vnd.openxmlformats-officedocument.spreadsheetml.worksheet+xml"/>
  <Override PartName="/xl/drawings/drawing13.xml" ContentType="application/vnd.openxmlformats-officedocument.drawing+xml"/>
  <Override PartName="/xl/drawings/drawing24.xml" ContentType="application/vnd.openxmlformats-officedocument.drawing+xml"/>
  <Override PartName="/xl/drawings/drawing60.xml" ContentType="application/vnd.openxmlformats-officedocument.drawing+xml"/>
  <Override PartName="/xl/drawings/drawing71.xml" ContentType="application/vnd.openxmlformats-officedocument.drawing+xml"/>
  <Override PartName="/xl/drawings/drawing142.xml" ContentType="application/vnd.openxmlformats-officedocument.drawing+xml"/>
  <Override PartName="/xl/worksheets/sheet69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71.xml" ContentType="application/vnd.openxmlformats-officedocument.spreadsheetml.worksheet+xml"/>
  <Override PartName="/xl/drawings/drawing120.xml" ContentType="application/vnd.openxmlformats-officedocument.drawing+xml"/>
  <Override PartName="/xl/drawings/drawing131.xml" ContentType="application/vnd.openxmlformats-officedocument.drawing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94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60.xml" ContentType="application/vnd.openxmlformats-officedocument.spreadsheetml.worksheet+xml"/>
  <Override PartName="/xl/sharedStrings.xml" ContentType="application/vnd.openxmlformats-officedocument.spreadsheetml.sharedStrings+xml"/>
  <Override PartName="/xl/worksheets/sheet36.xml" ContentType="application/vnd.openxmlformats-officedocument.spreadsheetml.worksheet+xml"/>
  <Override PartName="/xl/worksheets/sheet83.xml" ContentType="application/vnd.openxmlformats-officedocument.spreadsheetml.worksheet+xml"/>
  <Override PartName="/xl/worksheets/sheet102.xml" ContentType="application/vnd.openxmlformats-officedocument.spreadsheetml.worksheet+xml"/>
  <Override PartName="/xl/worksheets/sheet25.xml" ContentType="application/vnd.openxmlformats-officedocument.spreadsheetml.worksheet+xml"/>
  <Override PartName="/xl/worksheets/sheet72.xml" ContentType="application/vnd.openxmlformats-officedocument.spreadsheetml.worksheet+xml"/>
  <Override PartName="/xl/worksheets/sheet225.xml" ContentType="application/vnd.openxmlformats-officedocument.spreadsheetml.worksheet+xml"/>
  <Default Extension="bin" ContentType="application/vnd.openxmlformats-officedocument.spreadsheetml.printerSettings"/>
  <Override PartName="/xl/drawings/drawing87.xml" ContentType="application/vnd.openxmlformats-officedocument.drawing+xml"/>
  <Override PartName="/xl/drawings/drawing98.xml" ContentType="application/vnd.openxmlformats-officedocument.drawing+xml"/>
  <Override PartName="/xl/drawings/drawing169.xml" ContentType="application/vnd.openxmlformats-officedocument.drawing+xml"/>
  <Override PartName="/xl/worksheets/sheet14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198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14.xml" ContentType="application/vnd.openxmlformats-officedocument.spreadsheetml.worksheet+xml"/>
  <Override PartName="/xl/drawings/drawing29.xml" ContentType="application/vnd.openxmlformats-officedocument.drawing+xml"/>
  <Override PartName="/xl/drawings/drawing76.xml" ContentType="application/vnd.openxmlformats-officedocument.drawing+xml"/>
  <Override PartName="/xl/drawings/drawing158.xml" ContentType="application/vnd.openxmlformats-officedocument.drawing+xml"/>
  <Override PartName="/xl/worksheets/sheet187.xml" ContentType="application/vnd.openxmlformats-officedocument.spreadsheetml.worksheet+xml"/>
  <Override PartName="/xl/drawings/drawing18.xml" ContentType="application/vnd.openxmlformats-officedocument.drawing+xml"/>
  <Override PartName="/xl/drawings/drawing65.xml" ContentType="application/vnd.openxmlformats-officedocument.drawing+xml"/>
  <Override PartName="/xl/drawings/drawing136.xml" ContentType="application/vnd.openxmlformats-officedocument.drawing+xml"/>
  <Override PartName="/xl/drawings/drawing147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76.xml" ContentType="application/vnd.openxmlformats-officedocument.spreadsheetml.worksheet+xml"/>
  <Override PartName="/xl/drawings/drawing3.xml" ContentType="application/vnd.openxmlformats-officedocument.drawing+xml"/>
  <Override PartName="/xl/drawings/drawing43.xml" ContentType="application/vnd.openxmlformats-officedocument.drawing+xml"/>
  <Override PartName="/xl/drawings/drawing54.xml" ContentType="application/vnd.openxmlformats-officedocument.drawing+xml"/>
  <Override PartName="/xl/drawings/drawing90.xml" ContentType="application/vnd.openxmlformats-officedocument.drawing+xml"/>
  <Override PartName="/xl/drawings/drawing125.xml" ContentType="application/vnd.openxmlformats-officedocument.drawing+xml"/>
  <Override PartName="/xl/worksheets/sheet99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65.xml" ContentType="application/vnd.openxmlformats-officedocument.spreadsheetml.worksheet+xml"/>
  <Override PartName="/xl/drawings/drawing32.xml" ContentType="application/vnd.openxmlformats-officedocument.drawing+xml"/>
  <Override PartName="/xl/drawings/drawing114.xml" ContentType="application/vnd.openxmlformats-officedocument.drawing+xml"/>
  <Override PartName="/xl/drawings/drawing161.xml" ContentType="application/vnd.openxmlformats-officedocument.drawing+xml"/>
  <Override PartName="/xl/worksheets/sheet77.xml" ContentType="application/vnd.openxmlformats-officedocument.spreadsheetml.worksheet+xml"/>
  <Override PartName="/xl/worksheets/sheet88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90.xml" ContentType="application/vnd.openxmlformats-officedocument.spreadsheetml.worksheet+xml"/>
  <Override PartName="/xl/drawings/drawing21.xml" ContentType="application/vnd.openxmlformats-officedocument.drawing+xml"/>
  <Override PartName="/xl/drawings/drawing103.xml" ContentType="application/vnd.openxmlformats-officedocument.drawing+xml"/>
  <Override PartName="/xl/drawings/drawing150.xml" ContentType="application/vnd.openxmlformats-officedocument.drawing+xml"/>
  <Override PartName="/xl/worksheets/sheet19.xml" ContentType="application/vnd.openxmlformats-officedocument.spreadsheetml.worksheet+xml"/>
  <Override PartName="/xl/worksheets/sheet66.xml" ContentType="application/vnd.openxmlformats-officedocument.spreadsheetml.worksheet+xml"/>
  <Override PartName="/xl/worksheets/sheet132.xml" ContentType="application/vnd.openxmlformats-officedocument.spreadsheetml.worksheet+xml"/>
  <Override PartName="/xl/worksheets/sheet219.xml" ContentType="application/vnd.openxmlformats-officedocument.spreadsheetml.worksheet+xml"/>
  <Override PartName="/xl/drawings/drawing10.xml" ContentType="application/vnd.openxmlformats-officedocument.drawing+xml"/>
  <Override PartName="/xl/worksheets/sheet55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208.xml" ContentType="application/vnd.openxmlformats-officedocument.spreadsheetml.worksheet+xml"/>
  <Override PartName="/docProps/core.xml" ContentType="application/vnd.openxmlformats-package.core-properties+xml"/>
  <Override PartName="/xl/worksheets/sheet44.xml" ContentType="application/vnd.openxmlformats-officedocument.spreadsheetml.worksheet+xml"/>
  <Override PartName="/xl/worksheets/sheet91.xml" ContentType="application/vnd.openxmlformats-officedocument.spreadsheetml.worksheet+xml"/>
  <Override PartName="/xl/drawings/drawing59.xml" ContentType="application/vnd.openxmlformats-officedocument.drawing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80.xml" ContentType="application/vnd.openxmlformats-officedocument.spreadsheetml.worksheet+xml"/>
  <Override PartName="/xl/worksheets/sheet222.xml" ContentType="application/vnd.openxmlformats-officedocument.spreadsheetml.worksheet+xml"/>
  <Override PartName="/xl/theme/theme1.xml" ContentType="application/vnd.openxmlformats-officedocument.theme+xml"/>
  <Override PartName="/xl/drawings/drawing8.xml" ContentType="application/vnd.openxmlformats-officedocument.drawing+xml"/>
  <Override PartName="/xl/drawings/drawing48.xml" ContentType="application/vnd.openxmlformats-officedocument.drawing+xml"/>
  <Override PartName="/xl/drawings/drawing95.xml" ContentType="application/vnd.openxmlformats-officedocument.drawing+xml"/>
  <Override PartName="/xl/drawings/drawing119.xml" ContentType="application/vnd.openxmlformats-officedocument.drawing+xml"/>
  <Override PartName="/xl/drawings/drawing166.xml" ContentType="application/vnd.openxmlformats-officedocument.drawing+xml"/>
  <Override PartName="/xl/worksheets/sheet11.xml" ContentType="application/vnd.openxmlformats-officedocument.spreadsheetml.worksheet+xml"/>
  <Override PartName="/xl/worksheets/sheet159.xml" ContentType="application/vnd.openxmlformats-officedocument.spreadsheetml.worksheet+xml"/>
  <Override PartName="/xl/worksheets/sheet211.xml" ContentType="application/vnd.openxmlformats-officedocument.spreadsheetml.worksheet+xml"/>
  <Override PartName="/xl/drawings/drawing37.xml" ContentType="application/vnd.openxmlformats-officedocument.drawing+xml"/>
  <Override PartName="/xl/drawings/drawing84.xml" ContentType="application/vnd.openxmlformats-officedocument.drawing+xml"/>
  <Override PartName="/xl/drawings/drawing108.xml" ContentType="application/vnd.openxmlformats-officedocument.drawing+xml"/>
  <Override PartName="/xl/drawings/drawing155.xml" ContentType="application/vnd.openxmlformats-officedocument.drawing+xml"/>
  <Default Extension="rels" ContentType="application/vnd.openxmlformats-package.relationships+xml"/>
  <Override PartName="/xl/worksheets/sheet13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200.xml" ContentType="application/vnd.openxmlformats-officedocument.spreadsheetml.worksheet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drawings/drawing62.xml" ContentType="application/vnd.openxmlformats-officedocument.drawing+xml"/>
  <Override PartName="/xl/drawings/drawing73.xml" ContentType="application/vnd.openxmlformats-officedocument.drawing+xml"/>
  <Override PartName="/xl/drawings/drawing144.xml" ContentType="application/vnd.openxmlformats-officedocument.drawing+xml"/>
  <Override PartName="/xl/worksheets/sheet126.xml" ContentType="application/vnd.openxmlformats-officedocument.spreadsheetml.worksheet+xml"/>
  <Override PartName="/xl/worksheets/sheet173.xml" ContentType="application/vnd.openxmlformats-officedocument.spreadsheetml.worksheet+xml"/>
  <Override PartName="/xl/drawings/drawing51.xml" ContentType="application/vnd.openxmlformats-officedocument.drawing+xml"/>
  <Override PartName="/xl/drawings/drawing133.xml" ContentType="application/vnd.openxmlformats-officedocument.drawing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96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62.xml" ContentType="application/vnd.openxmlformats-officedocument.spreadsheetml.worksheet+xml"/>
  <Override PartName="/xl/drawings/drawing40.xml" ContentType="application/vnd.openxmlformats-officedocument.drawing+xml"/>
  <Override PartName="/xl/drawings/drawing111.xml" ContentType="application/vnd.openxmlformats-officedocument.drawing+xml"/>
  <Override PartName="/xl/drawings/drawing122.xml" ContentType="application/vnd.openxmlformats-officedocument.drawing+xml"/>
  <Override PartName="/xl/worksheets/sheet38.xml" ContentType="application/vnd.openxmlformats-officedocument.spreadsheetml.worksheet+xml"/>
  <Override PartName="/xl/worksheets/sheet85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51.xml" ContentType="application/vnd.openxmlformats-officedocument.spreadsheetml.worksheet+xml"/>
  <Override PartName="/xl/drawings/drawing100.xml" ContentType="application/vnd.openxmlformats-officedocument.drawing+xml"/>
  <Override PartName="/xl/worksheets/sheet27.xml" ContentType="application/vnd.openxmlformats-officedocument.spreadsheetml.worksheet+xml"/>
  <Override PartName="/xl/worksheets/sheet7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227.xml" ContentType="application/vnd.openxmlformats-officedocument.spreadsheetml.worksheet+xml"/>
  <Override PartName="/xl/drawings/drawing89.xml" ContentType="application/vnd.openxmlformats-officedocument.drawing+xml"/>
  <Override PartName="/xl/worksheets/sheet16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16.xml" ContentType="application/vnd.openxmlformats-officedocument.spreadsheetml.worksheet+xml"/>
  <Override PartName="/xl/drawings/drawing78.xml" ContentType="application/vnd.openxmlformats-officedocument.drawing+xml"/>
  <Override PartName="/xl/worksheets/sheet41.xml" ContentType="application/vnd.openxmlformats-officedocument.spreadsheetml.worksheet+xml"/>
  <Override PartName="/xl/worksheets/sheet189.xml" ContentType="application/vnd.openxmlformats-officedocument.spreadsheetml.worksheet+xml"/>
  <Override PartName="/xl/drawings/drawing67.xml" ContentType="application/vnd.openxmlformats-officedocument.drawing+xml"/>
  <Override PartName="/xl/drawings/drawing138.xml" ContentType="application/vnd.openxmlformats-officedocument.drawing+xml"/>
  <Override PartName="/xl/drawings/drawing149.xml" ContentType="application/vnd.openxmlformats-officedocument.drawing+xml"/>
  <Override PartName="/xl/worksheets/sheet6.xml" ContentType="application/vnd.openxmlformats-officedocument.spreadsheetml.worksheet+xml"/>
  <Override PartName="/xl/worksheets/sheet30.xml" ContentType="application/vnd.openxmlformats-officedocument.spreadsheetml.worksheet+xml"/>
  <Override PartName="/xl/worksheets/sheet178.xml" ContentType="application/vnd.openxmlformats-officedocument.spreadsheetml.worksheet+xml"/>
  <Override PartName="/xl/drawings/drawing5.xml" ContentType="application/vnd.openxmlformats-officedocument.drawing+xml"/>
  <Override PartName="/xl/drawings/drawing45.xml" ContentType="application/vnd.openxmlformats-officedocument.drawing+xml"/>
  <Override PartName="/xl/drawings/drawing56.xml" ContentType="application/vnd.openxmlformats-officedocument.drawing+xml"/>
  <Override PartName="/xl/drawings/drawing92.xml" ContentType="application/vnd.openxmlformats-officedocument.drawing+xml"/>
  <Override PartName="/xl/drawings/drawing127.xml" ContentType="application/vnd.openxmlformats-officedocument.drawing+xml"/>
  <Override PartName="/xl/worksheets/sheet109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67.xml" ContentType="application/vnd.openxmlformats-officedocument.spreadsheetml.worksheet+xml"/>
  <Override PartName="/xl/drawings/drawing34.xml" ContentType="application/vnd.openxmlformats-officedocument.drawing+xml"/>
  <Override PartName="/xl/drawings/drawing81.xml" ContentType="application/vnd.openxmlformats-officedocument.drawing+xml"/>
  <Override PartName="/xl/drawings/drawing116.xml" ContentType="application/vnd.openxmlformats-officedocument.drawing+xml"/>
  <Override PartName="/xl/drawings/drawing163.xml" ContentType="application/vnd.openxmlformats-officedocument.drawing+xml"/>
  <Override PartName="/xl/worksheets/sheet145.xml" ContentType="application/vnd.openxmlformats-officedocument.spreadsheetml.worksheet+xml"/>
  <Override PartName="/xl/worksheets/sheet192.xml" ContentType="application/vnd.openxmlformats-officedocument.spreadsheetml.worksheet+xml"/>
  <Override PartName="/xl/drawings/drawing23.xml" ContentType="application/vnd.openxmlformats-officedocument.drawing+xml"/>
  <Override PartName="/xl/drawings/drawing70.xml" ContentType="application/vnd.openxmlformats-officedocument.drawing+xml"/>
  <Override PartName="/xl/drawings/drawing105.xml" ContentType="application/vnd.openxmlformats-officedocument.drawing+xml"/>
  <Override PartName="/xl/drawings/drawing141.xml" ContentType="application/vnd.openxmlformats-officedocument.drawing+xml"/>
  <Override PartName="/xl/drawings/drawing152.xml" ContentType="application/vnd.openxmlformats-officedocument.drawing+xml"/>
  <Override PartName="/xl/worksheets/sheet68.xml" ContentType="application/vnd.openxmlformats-officedocument.spreadsheetml.worksheet+xml"/>
  <Override PartName="/xl/worksheets/sheet79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81.xml" ContentType="application/vnd.openxmlformats-officedocument.spreadsheetml.worksheet+xml"/>
  <Override PartName="/xl/drawings/drawing12.xml" ContentType="application/vnd.openxmlformats-officedocument.drawing+xml"/>
  <Override PartName="/xl/drawings/drawing130.xml" ContentType="application/vnd.openxmlformats-officedocument.drawing+xml"/>
  <Override PartName="/xl/worksheets/sheet57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70.xml" ContentType="application/vnd.openxmlformats-officedocument.spreadsheetml.worksheet+xml"/>
  <Override PartName="/xl/worksheets/sheet46.xml" ContentType="application/vnd.openxmlformats-officedocument.spreadsheetml.worksheet+xml"/>
  <Override PartName="/xl/worksheets/sheet93.xml" ContentType="application/vnd.openxmlformats-officedocument.spreadsheetml.worksheet+xml"/>
  <Override PartName="/xl/worksheets/sheet101.xml" ContentType="application/vnd.openxmlformats-officedocument.spreadsheetml.worksheet+xml"/>
  <Override PartName="/xl/worksheets/sheet24.xml" ContentType="application/vnd.openxmlformats-officedocument.spreadsheetml.worksheet+xml"/>
  <Override PartName="/xl/worksheets/sheet71.xml" ContentType="application/vnd.openxmlformats-officedocument.spreadsheetml.worksheet+xml"/>
  <Override PartName="/xl/worksheets/sheet224.xml" ContentType="application/vnd.openxmlformats-officedocument.spreadsheetml.worksheet+xml"/>
  <Override PartName="/xl/drawings/drawing97.xml" ContentType="application/vnd.openxmlformats-officedocument.drawing+xml"/>
  <Override PartName="/xl/drawings/drawing157.xml" ContentType="application/vnd.openxmlformats-officedocument.drawing+xml"/>
  <Override PartName="/xl/worksheets/sheet139.xml" ContentType="application/vnd.openxmlformats-officedocument.spreadsheetml.worksheet+xml"/>
  <Override PartName="/xl/worksheets/sheet202.xml" ContentType="application/vnd.openxmlformats-officedocument.spreadsheetml.worksheet+xml"/>
  <Override PartName="/xl/drawings/drawing28.xml" ContentType="application/vnd.openxmlformats-officedocument.drawing+xml"/>
  <Override PartName="/xl/drawings/drawing75.xml" ContentType="application/vnd.openxmlformats-officedocument.drawing+xml"/>
  <Override PartName="/xl/worksheets/sheet186.xml" ContentType="application/vnd.openxmlformats-officedocument.spreadsheetml.worksheet+xml"/>
  <Override PartName="/xl/drawings/drawing2.xml" ContentType="application/vnd.openxmlformats-officedocument.drawing+xml"/>
  <Override PartName="/xl/drawings/drawing53.xml" ContentType="application/vnd.openxmlformats-officedocument.drawing+xml"/>
  <Override PartName="/xl/drawings/drawing135.xml" ContentType="application/vnd.openxmlformats-officedocument.drawing+xml"/>
  <Override PartName="/xl/worksheets/sheet3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64.xml" ContentType="application/vnd.openxmlformats-officedocument.spreadsheetml.worksheet+xml"/>
  <Override PartName="/xl/drawings/drawing113.xml" ContentType="application/vnd.openxmlformats-officedocument.drawing+xml"/>
  <Override PartName="/xl/drawings/drawing16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20730" windowHeight="10425" tabRatio="812" firstSheet="221" activeTab="226"/>
  </bookViews>
  <sheets>
    <sheet name="ต.ค.55" sheetId="1" r:id="rId1"/>
    <sheet name="พ.ย.55" sheetId="2" r:id="rId2"/>
    <sheet name="ธ.ค.55" sheetId="3" r:id="rId3"/>
    <sheet name="ม.ค. 56" sheetId="4" r:id="rId4"/>
    <sheet name="ก.พ. 56" sheetId="5" r:id="rId5"/>
    <sheet name="มี.ค. 56" sheetId="6" r:id="rId6"/>
    <sheet name="เม.ย. 56" sheetId="7" r:id="rId7"/>
    <sheet name="พ.ค. 56" sheetId="8" r:id="rId8"/>
    <sheet name="มิ.ย. 56" sheetId="9" r:id="rId9"/>
    <sheet name="ก.ค. 56" sheetId="10" r:id="rId10"/>
    <sheet name="ส.ค. 56" sheetId="11" r:id="rId11"/>
    <sheet name="ก.ย. 56" sheetId="12" r:id="rId12"/>
    <sheet name="ต.ค. 56" sheetId="13" r:id="rId13"/>
    <sheet name="พ.ย. 56" sheetId="14" r:id="rId14"/>
    <sheet name="ธ.ค. 56" sheetId="15" r:id="rId15"/>
    <sheet name="ม.ค. 57" sheetId="16" r:id="rId16"/>
    <sheet name="ก.พ. 57" sheetId="17" r:id="rId17"/>
    <sheet name="มี.ค. 57" sheetId="18" r:id="rId18"/>
    <sheet name="เม.ย. 57" sheetId="19" r:id="rId19"/>
    <sheet name="พ.ค. 57" sheetId="20" r:id="rId20"/>
    <sheet name="มิ.ย. 57" sheetId="21" r:id="rId21"/>
    <sheet name="ก.ค. 57" sheetId="22" r:id="rId22"/>
    <sheet name="ส.ค. 57" sheetId="23" r:id="rId23"/>
    <sheet name="ก.ย. 57" sheetId="24" r:id="rId24"/>
    <sheet name="ต.ค. 57" sheetId="25" r:id="rId25"/>
    <sheet name="พ.ย. 57" sheetId="27" r:id="rId26"/>
    <sheet name="ธ.ค. 57" sheetId="28" r:id="rId27"/>
    <sheet name="ม.ค. 58" sheetId="29" r:id="rId28"/>
    <sheet name="ก.พ. 58" sheetId="30" r:id="rId29"/>
    <sheet name="มี.ค. 58" sheetId="31" r:id="rId30"/>
    <sheet name="เม.ย. 58" sheetId="32" r:id="rId31"/>
    <sheet name="พ.ค. 58" sheetId="33" r:id="rId32"/>
    <sheet name="มิ.ย. 58" sheetId="34" r:id="rId33"/>
    <sheet name="ก.ค. 58" sheetId="35" r:id="rId34"/>
    <sheet name="ส.ค. 58" sheetId="36" r:id="rId35"/>
    <sheet name="ก.ย. 58" sheetId="38" r:id="rId36"/>
    <sheet name="ต.ค. 58" sheetId="37" r:id="rId37"/>
    <sheet name="พ.ย. 58" sheetId="39" r:id="rId38"/>
    <sheet name="ธ.ค. 58" sheetId="40" r:id="rId39"/>
    <sheet name="ม.ค. 59" sheetId="41" r:id="rId40"/>
    <sheet name="ก.พ. 59" sheetId="42" r:id="rId41"/>
    <sheet name="มี.ค. 59" sheetId="43" r:id="rId42"/>
    <sheet name="เม.ย. 59" sheetId="44" r:id="rId43"/>
    <sheet name="พ.ค. 59" sheetId="45" r:id="rId44"/>
    <sheet name="มิ.ย. 59" sheetId="46" r:id="rId45"/>
    <sheet name="ก.ค. 59" sheetId="47" r:id="rId46"/>
    <sheet name="ส.ค. 59" sheetId="48" r:id="rId47"/>
    <sheet name="ก.ย. 59" sheetId="49" r:id="rId48"/>
    <sheet name="ต.ค. 59" sheetId="50" r:id="rId49"/>
    <sheet name="พ.ย. 59" sheetId="51" r:id="rId50"/>
    <sheet name="ธ.ค. 59" sheetId="52" r:id="rId51"/>
    <sheet name="ม.ค. 60" sheetId="53" r:id="rId52"/>
    <sheet name="ก.พ. 60" sheetId="54" r:id="rId53"/>
    <sheet name="มี.ค. 60" sheetId="55" r:id="rId54"/>
    <sheet name="เม.ย. 60" sheetId="56" r:id="rId55"/>
    <sheet name="พ.ค. 60" sheetId="57" r:id="rId56"/>
    <sheet name="มิ.ย. 60" sheetId="58" r:id="rId57"/>
    <sheet name="ก.ค. 60" sheetId="59" r:id="rId58"/>
    <sheet name="ก.ค. 60 (DMY-31.7.60)" sheetId="61" r:id="rId59"/>
    <sheet name="ส.ค. 60" sheetId="62" r:id="rId60"/>
    <sheet name="ก.ย. 60" sheetId="63" r:id="rId61"/>
    <sheet name="ต.ค. 60" sheetId="64" r:id="rId62"/>
    <sheet name="พ.ย. 60" sheetId="65" r:id="rId63"/>
    <sheet name="ธ.ค. 60" sheetId="66" r:id="rId64"/>
    <sheet name="ม.ค. 61" sheetId="67" r:id="rId65"/>
    <sheet name="ก.พ. 61" sheetId="68" r:id="rId66"/>
    <sheet name="มี.ค. 61" sheetId="69" r:id="rId67"/>
    <sheet name="เม.ย. 61" sheetId="70" r:id="rId68"/>
    <sheet name="พ.ค. 61" sheetId="71" r:id="rId69"/>
    <sheet name="มิ.ย. 61" sheetId="72" r:id="rId70"/>
    <sheet name="ก.ค. 61" sheetId="73" r:id="rId71"/>
    <sheet name="ส.ค. 61" sheetId="74" r:id="rId72"/>
    <sheet name="ก.ย. 61" sheetId="75" r:id="rId73"/>
    <sheet name="ต.ค. 61" sheetId="76" r:id="rId74"/>
    <sheet name="พ.ย. 61" sheetId="77" r:id="rId75"/>
    <sheet name="ธ.ค. 61.." sheetId="79" r:id="rId76"/>
    <sheet name="ม.ค. 62" sheetId="80" r:id="rId77"/>
    <sheet name="ก.พ. 62" sheetId="81" r:id="rId78"/>
    <sheet name="มี.ค. 62" sheetId="82" r:id="rId79"/>
    <sheet name="เม.ย. 62" sheetId="83" r:id="rId80"/>
    <sheet name="พ.ค. 62" sheetId="84" r:id="rId81"/>
    <sheet name="มิ.ย. 62" sheetId="85" r:id="rId82"/>
    <sheet name="ก.ค. 62" sheetId="86" r:id="rId83"/>
    <sheet name="ส.ค. 62" sheetId="87" r:id="rId84"/>
    <sheet name="ก.ย. 62" sheetId="88" r:id="rId85"/>
    <sheet name="ต.ค. 62" sheetId="89" r:id="rId86"/>
    <sheet name="พ.ย. 62" sheetId="90" r:id="rId87"/>
    <sheet name="ธ.ค. 62" sheetId="91" r:id="rId88"/>
    <sheet name="ม.ค. 63" sheetId="92" r:id="rId89"/>
    <sheet name="ก.พ. 63" sheetId="93" r:id="rId90"/>
    <sheet name="มี.ค. 63" sheetId="94" r:id="rId91"/>
    <sheet name="เม.ย. 63" sheetId="95" r:id="rId92"/>
    <sheet name="พ.ค. 63" sheetId="96" r:id="rId93"/>
    <sheet name="มิ.ย. 63" sheetId="97" r:id="rId94"/>
    <sheet name="ก.ค. 63" sheetId="98" r:id="rId95"/>
    <sheet name="ส.ค. 63" sheetId="99" r:id="rId96"/>
    <sheet name="ก.ย. 63" sheetId="100" r:id="rId97"/>
    <sheet name="ต.ค. 63" sheetId="101" r:id="rId98"/>
    <sheet name="พ.ย. 63" sheetId="102" r:id="rId99"/>
    <sheet name="ธ.ค. 63" sheetId="103" r:id="rId100"/>
    <sheet name="ม.ค. 64" sheetId="104" r:id="rId101"/>
    <sheet name="ก.พ. 64" sheetId="105" r:id="rId102"/>
    <sheet name="มี.ค. 64 (ST) ศาสตราจารย์" sheetId="106" r:id="rId103"/>
    <sheet name="เม.ย. 64" sheetId="107" r:id="rId104"/>
    <sheet name="พ.ค. 64" sheetId="108" r:id="rId105"/>
    <sheet name="มิ.ย. 64" sheetId="109" r:id="rId106"/>
    <sheet name="ก.ค. 64" sheetId="110" r:id="rId107"/>
    <sheet name="ส.ค. 64" sheetId="111" r:id="rId108"/>
    <sheet name="ก.ย. 64" sheetId="112" r:id="rId109"/>
    <sheet name="ต.ค. 64" sheetId="113" r:id="rId110"/>
    <sheet name="พ.ย. 64" sheetId="114" r:id="rId111"/>
    <sheet name="ธ.ค. 64 (ในระบบ)" sheetId="115" r:id="rId112"/>
    <sheet name="ธ.ค. 64 (นอกรอบฯ)" sheetId="116" r:id="rId113"/>
    <sheet name="ม.ค. 65 (ในระบบ)" sheetId="117" r:id="rId114"/>
    <sheet name="ม.ค. 65 (นอกรอบฯ)" sheetId="118" r:id="rId115"/>
    <sheet name="ก.พ. 65 (ในระบบ)" sheetId="119" r:id="rId116"/>
    <sheet name="ก.พ. 65 (นอกรอบฯ)" sheetId="120" r:id="rId117"/>
    <sheet name="มี.ค. 65 (ในระบบ)" sheetId="121" r:id="rId118"/>
    <sheet name="มี.ค. 65 (นอกรอบฯ)" sheetId="122" r:id="rId119"/>
    <sheet name="เม.ย. 65 (ในระบบ)" sheetId="123" r:id="rId120"/>
    <sheet name="เม.ย. 65 (นอกรอบฯ)" sheetId="124" r:id="rId121"/>
    <sheet name="พ.ค. 65 (ในระบบ)" sheetId="126" r:id="rId122"/>
    <sheet name="พ.ค. 65 (นอกรอบฯ)" sheetId="125" r:id="rId123"/>
    <sheet name="มิ.ย. 65 (ในระบบ)" sheetId="127" r:id="rId124"/>
    <sheet name="มิ.ย. 65 (นอกรอบฯ)" sheetId="128" r:id="rId125"/>
    <sheet name="ก.ค. 65 (ในระบบ)" sheetId="129" r:id="rId126"/>
    <sheet name="ก.ค. 65 (นอกรอบฯ)" sheetId="131" r:id="rId127"/>
    <sheet name="ส.ค. 65 (ในระบบ)" sheetId="133" r:id="rId128"/>
    <sheet name="ส.ค. 65 (นอกรอบฯ)" sheetId="132" r:id="rId129"/>
    <sheet name="ก.ย. 65 (ในระบบ)" sheetId="135" r:id="rId130"/>
    <sheet name="ก.ย. 65 (นอกรอบฯ)" sheetId="134" r:id="rId131"/>
    <sheet name="ต.ค. 65 (ในระบบ)" sheetId="136" r:id="rId132"/>
    <sheet name="ต.ค. 65 (นอกรอบฯ)" sheetId="137" r:id="rId133"/>
    <sheet name="พ.ย. 65 (ในระบบ)" sheetId="138" r:id="rId134"/>
    <sheet name="พ.ย. 65 (นอกรอบฯ)" sheetId="139" r:id="rId135"/>
    <sheet name="ธ.ค. 65 (ในระบบ)" sheetId="140" r:id="rId136"/>
    <sheet name="ธ.ค. 65 (นอกรอบฯ)" sheetId="141" r:id="rId137"/>
    <sheet name="ม.ค. 66 (ในระบบ)" sheetId="142" r:id="rId138"/>
    <sheet name="ม.ค. 66 (นอกรอบฯ)" sheetId="143" r:id="rId139"/>
    <sheet name="ก.พ. 66 (ในระบบ)" sheetId="144" r:id="rId140"/>
    <sheet name="ก.พ. 66 (นอกรอบฯ)" sheetId="145" r:id="rId141"/>
    <sheet name="มี.ค. 66 (ในระบบ)" sheetId="146" r:id="rId142"/>
    <sheet name="มี.ค. 66 (นอกรอบฯ)" sheetId="147" r:id="rId143"/>
    <sheet name="เม.ย. 66 (ในระบบ)" sheetId="148" r:id="rId144"/>
    <sheet name="เม.ย. 66 (นอกรอบฯ)" sheetId="149" r:id="rId145"/>
    <sheet name="พ.ค. 66 (ในระบบ)" sheetId="150" r:id="rId146"/>
    <sheet name="พ.ค. 66 (นอกรอบฯ)" sheetId="151" r:id="rId147"/>
    <sheet name="มิ.ย. 66 (ในระบบ)" sheetId="152" r:id="rId148"/>
    <sheet name="มิ.ย. 66 (นอกรอบฯ)" sheetId="153" r:id="rId149"/>
    <sheet name="ก.ค. 66 (ในระบบ)" sheetId="154" r:id="rId150"/>
    <sheet name="ก.ค. 66 (นอกรอบฯ)" sheetId="156" r:id="rId151"/>
    <sheet name="ส.ค. 66 (ในระบบ)" sheetId="157" r:id="rId152"/>
    <sheet name="ส.ค. 66 (นอกรอบฯ)" sheetId="158" r:id="rId153"/>
    <sheet name="ก.ย. 66 (ในระบบ)" sheetId="159" r:id="rId154"/>
    <sheet name="ก.ย. 66 (นอกรอบฯ)" sheetId="160" r:id="rId155"/>
    <sheet name="ต.ค. 66 (ในระบบ)" sheetId="161" r:id="rId156"/>
    <sheet name="ต.ค. 66 (นอกรอบฯ)" sheetId="162" r:id="rId157"/>
    <sheet name="พ.ย. 66 (ในระบบ)" sheetId="163" r:id="rId158"/>
    <sheet name="พ.ย. 66 (นอกรอบฯ)" sheetId="164" r:id="rId159"/>
    <sheet name="ธ.ค. 66 (ในระบบ)" sheetId="165" r:id="rId160"/>
    <sheet name="ธ.ค. 66 (นอกรอบฯ)" sheetId="166" r:id="rId161"/>
    <sheet name="ม.ค. 67 (ในระบบ)" sheetId="167" r:id="rId162"/>
    <sheet name="ม.ค. 67 (นอกรอบฯ)" sheetId="168" r:id="rId163"/>
    <sheet name="ก.พ. 67 (ในระบบ)" sheetId="169" r:id="rId164"/>
    <sheet name="ก.พ. 67 (นอกรอบฯ)" sheetId="170" r:id="rId165"/>
    <sheet name="มี.ค. 67 (ในระบบ)" sheetId="171" r:id="rId166"/>
    <sheet name="มี.ค. 67 (นอกรอบฯ)" sheetId="172" r:id="rId167"/>
    <sheet name="เม.ย. 67 (ในระบบ)" sheetId="173" r:id="rId168"/>
    <sheet name="เม.ย. 67 (นอกรอบฯ)" sheetId="174" r:id="rId169"/>
    <sheet name="พ.ค. 67 (ในระบบ)" sheetId="175" r:id="rId170"/>
    <sheet name="พ.ค. 67 (นอกรอบฯ)" sheetId="176" r:id="rId171"/>
    <sheet name="มิ.ย. 67 (ในระบบ)" sheetId="179" r:id="rId172"/>
    <sheet name="มิ.ย. 67 (นอกรอบฯ)" sheetId="178" r:id="rId173"/>
    <sheet name="ก.ค. 67 (ในระบบ)" sheetId="180" r:id="rId174"/>
    <sheet name="ก.ค. 67 (นอกรอบฯ)" sheetId="181" r:id="rId175"/>
    <sheet name="1 ส.ค. 67 (ในระบบ)" sheetId="182" r:id="rId176"/>
    <sheet name="6 ส.ค. 67 (ในระบบ)" sheetId="184" r:id="rId177"/>
    <sheet name="ส.ค. 67 (นอกรอบฯ)" sheetId="183" r:id="rId178"/>
    <sheet name="ก.ย. 67 (ในระบบ)" sheetId="185" r:id="rId179"/>
    <sheet name="ก.ย. 67 (นอกรอบฯ)" sheetId="186" r:id="rId180"/>
    <sheet name="ต.ค. 67 (ในระบบ)" sheetId="187" r:id="rId181"/>
    <sheet name="ต.ค. 67 (นอกรอบฯ)" sheetId="188" r:id="rId182"/>
    <sheet name="พ.ย. 67 (ในระบบ)" sheetId="189" r:id="rId183"/>
    <sheet name="พ.ย. 67 (นอกรอบฯ)" sheetId="190" r:id="rId184"/>
    <sheet name="ธ.ค. 67 (ในระบบ)" sheetId="191" r:id="rId185"/>
    <sheet name="ธ.ค. 67 (นอกรอบฯ)" sheetId="192" r:id="rId186"/>
    <sheet name="ม.ค. 68 (ในระบบ)" sheetId="193" r:id="rId187"/>
    <sheet name="ม.ค. 68 (นอกรอบฯ)" sheetId="194" r:id="rId188"/>
    <sheet name="ก.พ. 68 (ในระบบ)" sheetId="195" r:id="rId189"/>
    <sheet name="ก.พ. 68 (นอกรอบฯ)" sheetId="196" r:id="rId190"/>
    <sheet name="มี.ค. 68 (ในระบบ)" sheetId="197" r:id="rId191"/>
    <sheet name="มี.ค. 68 (นอกรอบฯ)" sheetId="198" r:id="rId192"/>
    <sheet name="เม.ย. 68 (ในระบบ)" sheetId="199" r:id="rId193"/>
    <sheet name="เม.ย. 68 (นอกรอบฯ)" sheetId="200" r:id="rId194"/>
    <sheet name="พ.ค. 68 (ในระบบ)" sheetId="201" r:id="rId195"/>
    <sheet name="พ.ค. 68 (นอกรอบฯ)" sheetId="202" r:id="rId196"/>
    <sheet name="ก.ค. 68 (ในระบบ)" sheetId="203" r:id="rId197"/>
    <sheet name="ก.ค. 68 (นอกรอบฯ)" sheetId="204" r:id="rId198"/>
    <sheet name="ส.ค. 68 (ในระบบ)" sheetId="205" r:id="rId199"/>
    <sheet name="ส.ค. 68 (นอกรอบฯ)" sheetId="206" r:id="rId200"/>
    <sheet name="ก.ย. 68 (ในระบบ) ST+1" sheetId="207" r:id="rId201"/>
    <sheet name="ก.ย. 68 (นอกรอบฯ) ST+1" sheetId="208" r:id="rId202"/>
    <sheet name="ต.ค. 68 (ในระบบ)" sheetId="209" r:id="rId203"/>
    <sheet name="ต.ค. 68 (นอกรอบฯ)" sheetId="210" r:id="rId204"/>
    <sheet name="พ.ย. 68 (ในระบบ)" sheetId="211" r:id="rId205"/>
    <sheet name="พ.ย. 68 (นอกรอบฯ)" sheetId="212" r:id="rId206"/>
    <sheet name="ธ.ค. 68 (ในระบบ)" sheetId="213" r:id="rId207"/>
    <sheet name="ธ.ค. 68 (นอกรอบฯ)" sheetId="214" r:id="rId208"/>
    <sheet name="ม.ค. 69 (ในระบบ)" sheetId="215" r:id="rId209"/>
    <sheet name="ม.ค. 69 (นอกรอบฯ)" sheetId="216" r:id="rId210"/>
    <sheet name="ก.พ. 69 (ในระบบ)" sheetId="217" r:id="rId211"/>
    <sheet name="ก.พ. 69 (นอกรอบฯ)" sheetId="218" r:id="rId212"/>
    <sheet name="มี.ค. 69 (ในระบบ)" sheetId="219" r:id="rId213"/>
    <sheet name="มี.ค. 69 (นอกรอบฯ)" sheetId="220" r:id="rId214"/>
    <sheet name="เม.ย. 69 (ในระบบ)" sheetId="221" r:id="rId215"/>
    <sheet name="เม.ย. 69 (นอกรอบฯ)" sheetId="222" r:id="rId216"/>
    <sheet name="พ.ค. 69 (ในระบบ)" sheetId="223" r:id="rId217"/>
    <sheet name="พ.ค. 69 (นอกรอบฯ)" sheetId="224" r:id="rId218"/>
    <sheet name="มิ.ย. 69 (ในระบบ)" sheetId="225" r:id="rId219"/>
    <sheet name="มิ.ย. 69 (นอกรอบฯ)" sheetId="226" r:id="rId220"/>
    <sheet name="ก.ค. 69 (ในระบบ)" sheetId="227" r:id="rId221"/>
    <sheet name="ก.ค. 69 (นอกรอบฯ)" sheetId="228" r:id="rId222"/>
    <sheet name="ส.ค. 69 (ในระบบ)" sheetId="229" r:id="rId223"/>
    <sheet name="ส.ค. 69 (นอกรอบฯ)" sheetId="230" r:id="rId224"/>
    <sheet name="ก.ย. 69 (ในระบบ)" sheetId="231" r:id="rId225"/>
    <sheet name="ก.ย. 69 (นอกรอบฯ)" sheetId="232" r:id="rId226"/>
    <sheet name="ต.ค. 69 (ในระบบ)" sheetId="233" r:id="rId227"/>
    <sheet name="ต.ค. 69 (นอกรอบฯ)" sheetId="234" r:id="rId228"/>
    <sheet name="Code..." sheetId="26" r:id="rId229"/>
  </sheets>
  <calcPr calcId="124519"/>
</workbook>
</file>

<file path=xl/calcChain.xml><?xml version="1.0" encoding="utf-8"?>
<calcChain xmlns="http://schemas.openxmlformats.org/spreadsheetml/2006/main">
  <c r="Q27" i="234"/>
  <c r="P27"/>
  <c r="O27"/>
  <c r="M27"/>
  <c r="L27"/>
  <c r="K27"/>
  <c r="I27"/>
  <c r="H27"/>
  <c r="G27"/>
  <c r="E27"/>
  <c r="D27"/>
  <c r="C27"/>
  <c r="S26"/>
  <c r="R26"/>
  <c r="N26"/>
  <c r="J26"/>
  <c r="F26"/>
  <c r="R24"/>
  <c r="N24"/>
  <c r="J24"/>
  <c r="F24"/>
  <c r="S24" s="1"/>
  <c r="S22"/>
  <c r="R22"/>
  <c r="N22"/>
  <c r="J22"/>
  <c r="F22"/>
  <c r="S20"/>
  <c r="R20"/>
  <c r="N20"/>
  <c r="J20"/>
  <c r="F20"/>
  <c r="R18"/>
  <c r="N18"/>
  <c r="J18"/>
  <c r="J27" s="1"/>
  <c r="F18"/>
  <c r="S18" s="1"/>
  <c r="S16"/>
  <c r="R16"/>
  <c r="N16"/>
  <c r="J16"/>
  <c r="F16"/>
  <c r="R14"/>
  <c r="R27" s="1"/>
  <c r="N14"/>
  <c r="J14"/>
  <c r="F14"/>
  <c r="S14" s="1"/>
  <c r="R12"/>
  <c r="N12"/>
  <c r="J12"/>
  <c r="F12"/>
  <c r="S12" s="1"/>
  <c r="S10"/>
  <c r="R10"/>
  <c r="N10"/>
  <c r="J10"/>
  <c r="F10"/>
  <c r="R8"/>
  <c r="N8"/>
  <c r="J8"/>
  <c r="F8"/>
  <c r="S8" s="1"/>
  <c r="S27" s="1"/>
  <c r="S6"/>
  <c r="R6"/>
  <c r="N6"/>
  <c r="N27" s="1"/>
  <c r="J6"/>
  <c r="F6"/>
  <c r="F27" s="1"/>
  <c r="AE27" i="233"/>
  <c r="AC27"/>
  <c r="AB27"/>
  <c r="AA27"/>
  <c r="Z27"/>
  <c r="W27"/>
  <c r="V27"/>
  <c r="U27"/>
  <c r="T27"/>
  <c r="Q27"/>
  <c r="P27"/>
  <c r="O27"/>
  <c r="N27"/>
  <c r="L27"/>
  <c r="K27"/>
  <c r="J27"/>
  <c r="I27"/>
  <c r="H27"/>
  <c r="G27"/>
  <c r="F27"/>
  <c r="AE25"/>
  <c r="AD25"/>
  <c r="C25" s="1"/>
  <c r="E25" s="1"/>
  <c r="AF25" s="1"/>
  <c r="Y25"/>
  <c r="X25"/>
  <c r="S25"/>
  <c r="R25"/>
  <c r="M25"/>
  <c r="L25"/>
  <c r="D25"/>
  <c r="AE23"/>
  <c r="AD23"/>
  <c r="Y23"/>
  <c r="X23"/>
  <c r="S23"/>
  <c r="R23"/>
  <c r="M23"/>
  <c r="D23" s="1"/>
  <c r="L23"/>
  <c r="C23" s="1"/>
  <c r="E23" s="1"/>
  <c r="AF23" s="1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L15"/>
  <c r="AE13"/>
  <c r="AD13"/>
  <c r="C13" s="1"/>
  <c r="Y13"/>
  <c r="X13"/>
  <c r="S13"/>
  <c r="D13" s="1"/>
  <c r="R13"/>
  <c r="M13"/>
  <c r="L13"/>
  <c r="AE11"/>
  <c r="AD11"/>
  <c r="Y11"/>
  <c r="X11"/>
  <c r="S11"/>
  <c r="R11"/>
  <c r="M11"/>
  <c r="D11" s="1"/>
  <c r="L11"/>
  <c r="AE9"/>
  <c r="AD9"/>
  <c r="C9" s="1"/>
  <c r="Y9"/>
  <c r="X9"/>
  <c r="S9"/>
  <c r="R9"/>
  <c r="M9"/>
  <c r="L9"/>
  <c r="AE7"/>
  <c r="AD7"/>
  <c r="AD27" s="1"/>
  <c r="Y7"/>
  <c r="Y27" s="1"/>
  <c r="X7"/>
  <c r="X27" s="1"/>
  <c r="S7"/>
  <c r="R7"/>
  <c r="R27" s="1"/>
  <c r="M7"/>
  <c r="D7" s="1"/>
  <c r="L7"/>
  <c r="Q27" i="232"/>
  <c r="P27"/>
  <c r="O27"/>
  <c r="M27"/>
  <c r="L27"/>
  <c r="K27"/>
  <c r="I27"/>
  <c r="H27"/>
  <c r="G27"/>
  <c r="E27"/>
  <c r="D27"/>
  <c r="C27"/>
  <c r="S26"/>
  <c r="R26"/>
  <c r="N26"/>
  <c r="J26"/>
  <c r="F26"/>
  <c r="R24"/>
  <c r="N24"/>
  <c r="J24"/>
  <c r="F24"/>
  <c r="S24" s="1"/>
  <c r="S22"/>
  <c r="R22"/>
  <c r="N22"/>
  <c r="J22"/>
  <c r="F22"/>
  <c r="S20"/>
  <c r="R20"/>
  <c r="N20"/>
  <c r="J20"/>
  <c r="F20"/>
  <c r="R18"/>
  <c r="N18"/>
  <c r="J18"/>
  <c r="J27" s="1"/>
  <c r="F18"/>
  <c r="S18" s="1"/>
  <c r="S16"/>
  <c r="R16"/>
  <c r="N16"/>
  <c r="J16"/>
  <c r="F16"/>
  <c r="R14"/>
  <c r="R27" s="1"/>
  <c r="N14"/>
  <c r="J14"/>
  <c r="F14"/>
  <c r="S14" s="1"/>
  <c r="R12"/>
  <c r="N12"/>
  <c r="J12"/>
  <c r="F12"/>
  <c r="S12" s="1"/>
  <c r="S10"/>
  <c r="R10"/>
  <c r="N10"/>
  <c r="J10"/>
  <c r="F10"/>
  <c r="R8"/>
  <c r="N8"/>
  <c r="J8"/>
  <c r="F8"/>
  <c r="S8" s="1"/>
  <c r="S27" s="1"/>
  <c r="S6"/>
  <c r="R6"/>
  <c r="N6"/>
  <c r="N27" s="1"/>
  <c r="J6"/>
  <c r="F6"/>
  <c r="F27" s="1"/>
  <c r="AE27" i="231"/>
  <c r="AC27"/>
  <c r="AB27"/>
  <c r="AA27"/>
  <c r="Z27"/>
  <c r="X27"/>
  <c r="W27"/>
  <c r="V27"/>
  <c r="U27"/>
  <c r="T27"/>
  <c r="Q27"/>
  <c r="P27"/>
  <c r="O27"/>
  <c r="N27"/>
  <c r="L27"/>
  <c r="K27"/>
  <c r="J27"/>
  <c r="I27"/>
  <c r="H27"/>
  <c r="G27"/>
  <c r="F27"/>
  <c r="AE25"/>
  <c r="AD25"/>
  <c r="C25" s="1"/>
  <c r="E25" s="1"/>
  <c r="AF25" s="1"/>
  <c r="Y25"/>
  <c r="X25"/>
  <c r="S25"/>
  <c r="R25"/>
  <c r="M25"/>
  <c r="L25"/>
  <c r="D25"/>
  <c r="AE23"/>
  <c r="AD23"/>
  <c r="Y23"/>
  <c r="X23"/>
  <c r="S23"/>
  <c r="R23"/>
  <c r="M23"/>
  <c r="L23"/>
  <c r="C23" s="1"/>
  <c r="AE21"/>
  <c r="AD21"/>
  <c r="C21" s="1"/>
  <c r="Y21"/>
  <c r="X21"/>
  <c r="S21"/>
  <c r="R21"/>
  <c r="M21"/>
  <c r="D21" s="1"/>
  <c r="L21"/>
  <c r="AE19"/>
  <c r="AD19"/>
  <c r="Y19"/>
  <c r="X19"/>
  <c r="S19"/>
  <c r="R19"/>
  <c r="M19"/>
  <c r="D19" s="1"/>
  <c r="L19"/>
  <c r="C19" s="1"/>
  <c r="E19" s="1"/>
  <c r="AF19" s="1"/>
  <c r="AE17"/>
  <c r="AD17"/>
  <c r="C17" s="1"/>
  <c r="Y17"/>
  <c r="X17"/>
  <c r="S17"/>
  <c r="R17"/>
  <c r="M17"/>
  <c r="L17"/>
  <c r="AE15"/>
  <c r="AD15"/>
  <c r="Y15"/>
  <c r="X15"/>
  <c r="S15"/>
  <c r="R15"/>
  <c r="M15"/>
  <c r="D15" s="1"/>
  <c r="L15"/>
  <c r="C15" s="1"/>
  <c r="E15" s="1"/>
  <c r="AF15" s="1"/>
  <c r="AE13"/>
  <c r="AD13"/>
  <c r="C13" s="1"/>
  <c r="E13" s="1"/>
  <c r="AF13" s="1"/>
  <c r="Y13"/>
  <c r="X13"/>
  <c r="S13"/>
  <c r="R13"/>
  <c r="M13"/>
  <c r="L13"/>
  <c r="D13"/>
  <c r="AE11"/>
  <c r="AD11"/>
  <c r="Y11"/>
  <c r="X11"/>
  <c r="S11"/>
  <c r="R11"/>
  <c r="M11"/>
  <c r="L11"/>
  <c r="C11" s="1"/>
  <c r="AE9"/>
  <c r="AD9"/>
  <c r="C9" s="1"/>
  <c r="Y9"/>
  <c r="X9"/>
  <c r="S9"/>
  <c r="R9"/>
  <c r="M9"/>
  <c r="D9" s="1"/>
  <c r="L9"/>
  <c r="AE7"/>
  <c r="AD7"/>
  <c r="AD27" s="1"/>
  <c r="Y7"/>
  <c r="X7"/>
  <c r="S7"/>
  <c r="R7"/>
  <c r="R27" s="1"/>
  <c r="M7"/>
  <c r="D7" s="1"/>
  <c r="L7"/>
  <c r="C7" s="1"/>
  <c r="Q27" i="230"/>
  <c r="P27"/>
  <c r="O27"/>
  <c r="M27"/>
  <c r="L27"/>
  <c r="K27"/>
  <c r="I27"/>
  <c r="H27"/>
  <c r="G27"/>
  <c r="E27"/>
  <c r="D27"/>
  <c r="C27"/>
  <c r="R26"/>
  <c r="N26"/>
  <c r="J26"/>
  <c r="F26"/>
  <c r="S26" s="1"/>
  <c r="S24"/>
  <c r="R24"/>
  <c r="N24"/>
  <c r="J24"/>
  <c r="F24"/>
  <c r="R22"/>
  <c r="N22"/>
  <c r="J22"/>
  <c r="S22" s="1"/>
  <c r="F22"/>
  <c r="R20"/>
  <c r="N20"/>
  <c r="J20"/>
  <c r="F20"/>
  <c r="S20" s="1"/>
  <c r="S18"/>
  <c r="R18"/>
  <c r="N18"/>
  <c r="J18"/>
  <c r="F18"/>
  <c r="R16"/>
  <c r="N16"/>
  <c r="J16"/>
  <c r="F16"/>
  <c r="S16" s="1"/>
  <c r="R14"/>
  <c r="N14"/>
  <c r="J14"/>
  <c r="F14"/>
  <c r="S14" s="1"/>
  <c r="R12"/>
  <c r="N12"/>
  <c r="J12"/>
  <c r="S12" s="1"/>
  <c r="F12"/>
  <c r="R10"/>
  <c r="N10"/>
  <c r="J10"/>
  <c r="F10"/>
  <c r="S10" s="1"/>
  <c r="S8"/>
  <c r="R8"/>
  <c r="R27" s="1"/>
  <c r="N8"/>
  <c r="J8"/>
  <c r="F8"/>
  <c r="R6"/>
  <c r="N6"/>
  <c r="N27" s="1"/>
  <c r="J6"/>
  <c r="S6" s="1"/>
  <c r="S27" s="1"/>
  <c r="F6"/>
  <c r="AE21" i="229"/>
  <c r="AD7"/>
  <c r="AD21"/>
  <c r="AE27"/>
  <c r="AC27"/>
  <c r="AB27"/>
  <c r="AA27"/>
  <c r="Z27"/>
  <c r="W27"/>
  <c r="V27"/>
  <c r="U27"/>
  <c r="T27"/>
  <c r="Q27"/>
  <c r="P27"/>
  <c r="O27"/>
  <c r="N27"/>
  <c r="K27"/>
  <c r="J27"/>
  <c r="I27"/>
  <c r="H27"/>
  <c r="G27"/>
  <c r="F27"/>
  <c r="AE25"/>
  <c r="AD25"/>
  <c r="C25" s="1"/>
  <c r="Y25"/>
  <c r="X25"/>
  <c r="S25"/>
  <c r="R25"/>
  <c r="M25"/>
  <c r="L25"/>
  <c r="D25"/>
  <c r="AE23"/>
  <c r="AD23"/>
  <c r="Y23"/>
  <c r="X23"/>
  <c r="S23"/>
  <c r="R23"/>
  <c r="M23"/>
  <c r="D23" s="1"/>
  <c r="L23"/>
  <c r="C23" s="1"/>
  <c r="Y21"/>
  <c r="X21"/>
  <c r="S21"/>
  <c r="D21" s="1"/>
  <c r="R21"/>
  <c r="M21"/>
  <c r="L21"/>
  <c r="AE19"/>
  <c r="AD19"/>
  <c r="Y19"/>
  <c r="X19"/>
  <c r="S19"/>
  <c r="R19"/>
  <c r="M19"/>
  <c r="D19" s="1"/>
  <c r="L19"/>
  <c r="C19" s="1"/>
  <c r="E19" s="1"/>
  <c r="AF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Y13"/>
  <c r="X13"/>
  <c r="S13"/>
  <c r="R13"/>
  <c r="M13"/>
  <c r="D13" s="1"/>
  <c r="L13"/>
  <c r="L27" s="1"/>
  <c r="AE11"/>
  <c r="AD11"/>
  <c r="Y11"/>
  <c r="X11"/>
  <c r="S11"/>
  <c r="R11"/>
  <c r="M11"/>
  <c r="D11" s="1"/>
  <c r="L11"/>
  <c r="AE9"/>
  <c r="AD9"/>
  <c r="C9" s="1"/>
  <c r="E9" s="1"/>
  <c r="AF9" s="1"/>
  <c r="Y9"/>
  <c r="X9"/>
  <c r="S9"/>
  <c r="R9"/>
  <c r="M9"/>
  <c r="L9"/>
  <c r="D9"/>
  <c r="AE7"/>
  <c r="AD27"/>
  <c r="Y7"/>
  <c r="Y27" s="1"/>
  <c r="X7"/>
  <c r="S7"/>
  <c r="R7"/>
  <c r="M7"/>
  <c r="D7" s="1"/>
  <c r="L7"/>
  <c r="C7" s="1"/>
  <c r="Q27" i="228"/>
  <c r="P27"/>
  <c r="O27"/>
  <c r="M27"/>
  <c r="L27"/>
  <c r="K27"/>
  <c r="I27"/>
  <c r="H27"/>
  <c r="G27"/>
  <c r="E27"/>
  <c r="D27"/>
  <c r="C27"/>
  <c r="S26"/>
  <c r="R26"/>
  <c r="N26"/>
  <c r="J26"/>
  <c r="F26"/>
  <c r="R24"/>
  <c r="N24"/>
  <c r="J24"/>
  <c r="F24"/>
  <c r="S24" s="1"/>
  <c r="S22"/>
  <c r="R22"/>
  <c r="N22"/>
  <c r="J22"/>
  <c r="F22"/>
  <c r="R20"/>
  <c r="N20"/>
  <c r="S20" s="1"/>
  <c r="J20"/>
  <c r="F20"/>
  <c r="R18"/>
  <c r="N18"/>
  <c r="J18"/>
  <c r="F18"/>
  <c r="S18" s="1"/>
  <c r="S16"/>
  <c r="R16"/>
  <c r="N16"/>
  <c r="J16"/>
  <c r="F16"/>
  <c r="R14"/>
  <c r="R27" s="1"/>
  <c r="N14"/>
  <c r="J14"/>
  <c r="F14"/>
  <c r="S14" s="1"/>
  <c r="R12"/>
  <c r="N12"/>
  <c r="J12"/>
  <c r="F12"/>
  <c r="S12" s="1"/>
  <c r="S10"/>
  <c r="R10"/>
  <c r="N10"/>
  <c r="J10"/>
  <c r="F10"/>
  <c r="R8"/>
  <c r="N8"/>
  <c r="J8"/>
  <c r="J27" s="1"/>
  <c r="F8"/>
  <c r="S8" s="1"/>
  <c r="S6"/>
  <c r="R6"/>
  <c r="N6"/>
  <c r="J6"/>
  <c r="F6"/>
  <c r="F27" s="1"/>
  <c r="AE27" i="227"/>
  <c r="AC27"/>
  <c r="AB27"/>
  <c r="AA27"/>
  <c r="Z27"/>
  <c r="X27"/>
  <c r="W27"/>
  <c r="V27"/>
  <c r="U27"/>
  <c r="T27"/>
  <c r="Q27"/>
  <c r="P27"/>
  <c r="O27"/>
  <c r="N27"/>
  <c r="K27"/>
  <c r="J27"/>
  <c r="I27"/>
  <c r="H27"/>
  <c r="G27"/>
  <c r="F27"/>
  <c r="AE25"/>
  <c r="AD25"/>
  <c r="C25" s="1"/>
  <c r="E25" s="1"/>
  <c r="AF25" s="1"/>
  <c r="Y25"/>
  <c r="X25"/>
  <c r="S25"/>
  <c r="R25"/>
  <c r="M25"/>
  <c r="L25"/>
  <c r="D25"/>
  <c r="AE23"/>
  <c r="AD23"/>
  <c r="Y23"/>
  <c r="X23"/>
  <c r="S23"/>
  <c r="R23"/>
  <c r="M23"/>
  <c r="D23" s="1"/>
  <c r="L23"/>
  <c r="C23" s="1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E19" s="1"/>
  <c r="AF19" s="1"/>
  <c r="AE17"/>
  <c r="AD17"/>
  <c r="Y17"/>
  <c r="X17"/>
  <c r="S17"/>
  <c r="D17" s="1"/>
  <c r="R17"/>
  <c r="M17"/>
  <c r="L17"/>
  <c r="AE15"/>
  <c r="AD15"/>
  <c r="Y15"/>
  <c r="X15"/>
  <c r="S15"/>
  <c r="R15"/>
  <c r="M15"/>
  <c r="L15"/>
  <c r="C15" s="1"/>
  <c r="AE13"/>
  <c r="AD13"/>
  <c r="C13" s="1"/>
  <c r="E13" s="1"/>
  <c r="AF13" s="1"/>
  <c r="Y13"/>
  <c r="X13"/>
  <c r="S13"/>
  <c r="R13"/>
  <c r="M13"/>
  <c r="L13"/>
  <c r="D13"/>
  <c r="AE11"/>
  <c r="AD11"/>
  <c r="Y11"/>
  <c r="X11"/>
  <c r="S11"/>
  <c r="R11"/>
  <c r="M11"/>
  <c r="D11" s="1"/>
  <c r="L11"/>
  <c r="C11" s="1"/>
  <c r="E11" s="1"/>
  <c r="AF11" s="1"/>
  <c r="AE9"/>
  <c r="AD9"/>
  <c r="AD27" s="1"/>
  <c r="Y9"/>
  <c r="X9"/>
  <c r="S9"/>
  <c r="R9"/>
  <c r="M9"/>
  <c r="L9"/>
  <c r="AE7"/>
  <c r="AD7"/>
  <c r="Y7"/>
  <c r="Y27" s="1"/>
  <c r="X7"/>
  <c r="S7"/>
  <c r="R7"/>
  <c r="M7"/>
  <c r="L7"/>
  <c r="C7" s="1"/>
  <c r="Q27" i="226"/>
  <c r="P27"/>
  <c r="O27"/>
  <c r="M27"/>
  <c r="L27"/>
  <c r="K27"/>
  <c r="I27"/>
  <c r="H27"/>
  <c r="G27"/>
  <c r="E27"/>
  <c r="D27"/>
  <c r="C27"/>
  <c r="S26"/>
  <c r="R26"/>
  <c r="N26"/>
  <c r="J26"/>
  <c r="F26"/>
  <c r="R24"/>
  <c r="N24"/>
  <c r="J24"/>
  <c r="F24"/>
  <c r="S24" s="1"/>
  <c r="R22"/>
  <c r="N22"/>
  <c r="J22"/>
  <c r="F22"/>
  <c r="S22" s="1"/>
  <c r="S20"/>
  <c r="R20"/>
  <c r="N20"/>
  <c r="J20"/>
  <c r="F20"/>
  <c r="R18"/>
  <c r="N18"/>
  <c r="J18"/>
  <c r="J27" s="1"/>
  <c r="F18"/>
  <c r="S18" s="1"/>
  <c r="S16"/>
  <c r="R16"/>
  <c r="N16"/>
  <c r="J16"/>
  <c r="F16"/>
  <c r="R14"/>
  <c r="R27" s="1"/>
  <c r="N14"/>
  <c r="J14"/>
  <c r="S14" s="1"/>
  <c r="F14"/>
  <c r="R12"/>
  <c r="N12"/>
  <c r="J12"/>
  <c r="F12"/>
  <c r="S12" s="1"/>
  <c r="S10"/>
  <c r="R10"/>
  <c r="N10"/>
  <c r="J10"/>
  <c r="F10"/>
  <c r="R8"/>
  <c r="N8"/>
  <c r="J8"/>
  <c r="F8"/>
  <c r="S8" s="1"/>
  <c r="R6"/>
  <c r="N6"/>
  <c r="N27" s="1"/>
  <c r="J6"/>
  <c r="F6"/>
  <c r="F27" s="1"/>
  <c r="AE27" i="225"/>
  <c r="AC27"/>
  <c r="AB27"/>
  <c r="AA27"/>
  <c r="Z27"/>
  <c r="X27"/>
  <c r="W27"/>
  <c r="V27"/>
  <c r="U27"/>
  <c r="T27"/>
  <c r="Q27"/>
  <c r="P27"/>
  <c r="O27"/>
  <c r="N27"/>
  <c r="K27"/>
  <c r="J27"/>
  <c r="I27"/>
  <c r="H27"/>
  <c r="G27"/>
  <c r="F27"/>
  <c r="AE25"/>
  <c r="AD25"/>
  <c r="C25" s="1"/>
  <c r="E25" s="1"/>
  <c r="AF25" s="1"/>
  <c r="Y25"/>
  <c r="X25"/>
  <c r="S25"/>
  <c r="R25"/>
  <c r="M25"/>
  <c r="L25"/>
  <c r="D25"/>
  <c r="AE23"/>
  <c r="AD23"/>
  <c r="Y23"/>
  <c r="X23"/>
  <c r="S23"/>
  <c r="R23"/>
  <c r="M23"/>
  <c r="D23" s="1"/>
  <c r="L23"/>
  <c r="C23" s="1"/>
  <c r="E23" s="1"/>
  <c r="AF23" s="1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AE13"/>
  <c r="AD13"/>
  <c r="C13" s="1"/>
  <c r="Y13"/>
  <c r="X13"/>
  <c r="S13"/>
  <c r="S27" s="1"/>
  <c r="R13"/>
  <c r="M13"/>
  <c r="L13"/>
  <c r="AE11"/>
  <c r="AD11"/>
  <c r="Y11"/>
  <c r="X11"/>
  <c r="S11"/>
  <c r="R11"/>
  <c r="M11"/>
  <c r="D11" s="1"/>
  <c r="L11"/>
  <c r="C11" s="1"/>
  <c r="E11" s="1"/>
  <c r="AF11" s="1"/>
  <c r="AE9"/>
  <c r="AD9"/>
  <c r="AD27" s="1"/>
  <c r="Y9"/>
  <c r="X9"/>
  <c r="S9"/>
  <c r="R9"/>
  <c r="M9"/>
  <c r="L9"/>
  <c r="D9"/>
  <c r="AE7"/>
  <c r="AD7"/>
  <c r="Y7"/>
  <c r="Y27" s="1"/>
  <c r="X7"/>
  <c r="S7"/>
  <c r="R7"/>
  <c r="R27" s="1"/>
  <c r="M7"/>
  <c r="D7" s="1"/>
  <c r="L7"/>
  <c r="C7" s="1"/>
  <c r="Q27" i="224"/>
  <c r="P27"/>
  <c r="O27"/>
  <c r="M27"/>
  <c r="L27"/>
  <c r="K27"/>
  <c r="I27"/>
  <c r="H27"/>
  <c r="G27"/>
  <c r="E27"/>
  <c r="D27"/>
  <c r="C27"/>
  <c r="S26"/>
  <c r="R26"/>
  <c r="N26"/>
  <c r="J26"/>
  <c r="F26"/>
  <c r="R24"/>
  <c r="N24"/>
  <c r="J24"/>
  <c r="F24"/>
  <c r="S24" s="1"/>
  <c r="S22"/>
  <c r="R22"/>
  <c r="N22"/>
  <c r="J22"/>
  <c r="F22"/>
  <c r="S20"/>
  <c r="R20"/>
  <c r="N20"/>
  <c r="J20"/>
  <c r="F20"/>
  <c r="R18"/>
  <c r="N18"/>
  <c r="J18"/>
  <c r="J27" s="1"/>
  <c r="F18"/>
  <c r="S18" s="1"/>
  <c r="S16"/>
  <c r="R16"/>
  <c r="N16"/>
  <c r="J16"/>
  <c r="F16"/>
  <c r="R14"/>
  <c r="R27" s="1"/>
  <c r="N14"/>
  <c r="J14"/>
  <c r="F14"/>
  <c r="S14" s="1"/>
  <c r="R12"/>
  <c r="N12"/>
  <c r="J12"/>
  <c r="F12"/>
  <c r="S12" s="1"/>
  <c r="S10"/>
  <c r="R10"/>
  <c r="N10"/>
  <c r="J10"/>
  <c r="F10"/>
  <c r="R8"/>
  <c r="N8"/>
  <c r="J8"/>
  <c r="F8"/>
  <c r="S8" s="1"/>
  <c r="S27" s="1"/>
  <c r="S6"/>
  <c r="R6"/>
  <c r="N6"/>
  <c r="N27" s="1"/>
  <c r="J6"/>
  <c r="F6"/>
  <c r="F27" s="1"/>
  <c r="AE27" i="223"/>
  <c r="AC27"/>
  <c r="AB27"/>
  <c r="AA27"/>
  <c r="Z27"/>
  <c r="X27"/>
  <c r="W27"/>
  <c r="V27"/>
  <c r="U27"/>
  <c r="T27"/>
  <c r="Q27"/>
  <c r="P27"/>
  <c r="O27"/>
  <c r="N27"/>
  <c r="K27"/>
  <c r="J27"/>
  <c r="I27"/>
  <c r="H27"/>
  <c r="G27"/>
  <c r="F27"/>
  <c r="AE25"/>
  <c r="AD25"/>
  <c r="C25" s="1"/>
  <c r="E25" s="1"/>
  <c r="AF25" s="1"/>
  <c r="Y25"/>
  <c r="X25"/>
  <c r="S25"/>
  <c r="R25"/>
  <c r="M25"/>
  <c r="L25"/>
  <c r="D25"/>
  <c r="AE23"/>
  <c r="AD23"/>
  <c r="Y23"/>
  <c r="X23"/>
  <c r="S23"/>
  <c r="R23"/>
  <c r="M23"/>
  <c r="D23" s="1"/>
  <c r="L23"/>
  <c r="C23" s="1"/>
  <c r="AE21"/>
  <c r="AD21"/>
  <c r="C21" s="1"/>
  <c r="Y21"/>
  <c r="X21"/>
  <c r="S21"/>
  <c r="R21"/>
  <c r="M21"/>
  <c r="D21" s="1"/>
  <c r="L21"/>
  <c r="AE19"/>
  <c r="AD19"/>
  <c r="Y19"/>
  <c r="X19"/>
  <c r="S19"/>
  <c r="R19"/>
  <c r="M19"/>
  <c r="D19" s="1"/>
  <c r="L19"/>
  <c r="C19" s="1"/>
  <c r="E19" s="1"/>
  <c r="AF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AE13"/>
  <c r="AD13"/>
  <c r="C13" s="1"/>
  <c r="Y13"/>
  <c r="X13"/>
  <c r="S13"/>
  <c r="R13"/>
  <c r="M13"/>
  <c r="L13"/>
  <c r="AE11"/>
  <c r="AD11"/>
  <c r="Y11"/>
  <c r="X11"/>
  <c r="S11"/>
  <c r="R11"/>
  <c r="M11"/>
  <c r="L11"/>
  <c r="C11" s="1"/>
  <c r="AE9"/>
  <c r="AD9"/>
  <c r="C9" s="1"/>
  <c r="Y9"/>
  <c r="X9"/>
  <c r="S9"/>
  <c r="R9"/>
  <c r="M9"/>
  <c r="L9"/>
  <c r="AE7"/>
  <c r="AD7"/>
  <c r="Y7"/>
  <c r="X7"/>
  <c r="S7"/>
  <c r="S27" s="1"/>
  <c r="R7"/>
  <c r="R27" s="1"/>
  <c r="M7"/>
  <c r="L7"/>
  <c r="C7" s="1"/>
  <c r="Q27" i="222"/>
  <c r="P27"/>
  <c r="O27"/>
  <c r="M27"/>
  <c r="L27"/>
  <c r="K27"/>
  <c r="I27"/>
  <c r="H27"/>
  <c r="G27"/>
  <c r="E27"/>
  <c r="D27"/>
  <c r="C27"/>
  <c r="S26"/>
  <c r="R26"/>
  <c r="N26"/>
  <c r="J26"/>
  <c r="F26"/>
  <c r="R24"/>
  <c r="N24"/>
  <c r="J24"/>
  <c r="S24" s="1"/>
  <c r="F24"/>
  <c r="R22"/>
  <c r="N22"/>
  <c r="J22"/>
  <c r="F22"/>
  <c r="S22" s="1"/>
  <c r="S20"/>
  <c r="R20"/>
  <c r="N20"/>
  <c r="J20"/>
  <c r="F20"/>
  <c r="R18"/>
  <c r="N18"/>
  <c r="J18"/>
  <c r="F18"/>
  <c r="S18" s="1"/>
  <c r="R16"/>
  <c r="N16"/>
  <c r="J16"/>
  <c r="F16"/>
  <c r="S16" s="1"/>
  <c r="R14"/>
  <c r="N14"/>
  <c r="S14" s="1"/>
  <c r="J14"/>
  <c r="F14"/>
  <c r="R12"/>
  <c r="N12"/>
  <c r="J12"/>
  <c r="F12"/>
  <c r="S12" s="1"/>
  <c r="S10"/>
  <c r="R10"/>
  <c r="N10"/>
  <c r="J10"/>
  <c r="F10"/>
  <c r="R8"/>
  <c r="R27" s="1"/>
  <c r="N8"/>
  <c r="J8"/>
  <c r="S8" s="1"/>
  <c r="F8"/>
  <c r="R6"/>
  <c r="N6"/>
  <c r="N27" s="1"/>
  <c r="J6"/>
  <c r="J27" s="1"/>
  <c r="F6"/>
  <c r="F27" s="1"/>
  <c r="AE27" i="221"/>
  <c r="AC27"/>
  <c r="AB27"/>
  <c r="AA27"/>
  <c r="Z27"/>
  <c r="X27"/>
  <c r="W27"/>
  <c r="V27"/>
  <c r="U27"/>
  <c r="T27"/>
  <c r="Q27"/>
  <c r="P27"/>
  <c r="O27"/>
  <c r="N27"/>
  <c r="K27"/>
  <c r="J27"/>
  <c r="I27"/>
  <c r="H27"/>
  <c r="G27"/>
  <c r="F27"/>
  <c r="AE25"/>
  <c r="AD25"/>
  <c r="C25" s="1"/>
  <c r="E25" s="1"/>
  <c r="AF25" s="1"/>
  <c r="Y25"/>
  <c r="X25"/>
  <c r="S25"/>
  <c r="R25"/>
  <c r="M25"/>
  <c r="L25"/>
  <c r="D25"/>
  <c r="AE23"/>
  <c r="AD23"/>
  <c r="Y23"/>
  <c r="X23"/>
  <c r="S23"/>
  <c r="R23"/>
  <c r="M23"/>
  <c r="D23" s="1"/>
  <c r="L23"/>
  <c r="C23" s="1"/>
  <c r="AE21"/>
  <c r="AD21"/>
  <c r="C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E19" s="1"/>
  <c r="AF19" s="1"/>
  <c r="AE17"/>
  <c r="AD17"/>
  <c r="C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AE13"/>
  <c r="AD13"/>
  <c r="C13" s="1"/>
  <c r="Y13"/>
  <c r="X13"/>
  <c r="S13"/>
  <c r="R13"/>
  <c r="M13"/>
  <c r="D13" s="1"/>
  <c r="L13"/>
  <c r="AE11"/>
  <c r="AD11"/>
  <c r="Y11"/>
  <c r="X11"/>
  <c r="S11"/>
  <c r="R11"/>
  <c r="M11"/>
  <c r="D11" s="1"/>
  <c r="L11"/>
  <c r="C11" s="1"/>
  <c r="AE9"/>
  <c r="AD9"/>
  <c r="C9" s="1"/>
  <c r="E9" s="1"/>
  <c r="AF9" s="1"/>
  <c r="Y9"/>
  <c r="X9"/>
  <c r="S9"/>
  <c r="R9"/>
  <c r="M9"/>
  <c r="L9"/>
  <c r="D9"/>
  <c r="AE7"/>
  <c r="AD7"/>
  <c r="Y7"/>
  <c r="Y27" s="1"/>
  <c r="X7"/>
  <c r="S7"/>
  <c r="S27" s="1"/>
  <c r="R7"/>
  <c r="R27" s="1"/>
  <c r="M7"/>
  <c r="L7"/>
  <c r="C7" s="1"/>
  <c r="Q27" i="220"/>
  <c r="P27"/>
  <c r="O27"/>
  <c r="M27"/>
  <c r="L27"/>
  <c r="K27"/>
  <c r="I27"/>
  <c r="H27"/>
  <c r="G27"/>
  <c r="E27"/>
  <c r="D27"/>
  <c r="C27"/>
  <c r="R26"/>
  <c r="N26"/>
  <c r="J26"/>
  <c r="F26"/>
  <c r="S26" s="1"/>
  <c r="S24"/>
  <c r="R24"/>
  <c r="N24"/>
  <c r="J24"/>
  <c r="F24"/>
  <c r="R22"/>
  <c r="N22"/>
  <c r="J22"/>
  <c r="F22"/>
  <c r="S22" s="1"/>
  <c r="S20"/>
  <c r="R20"/>
  <c r="N20"/>
  <c r="J20"/>
  <c r="F20"/>
  <c r="R18"/>
  <c r="S18" s="1"/>
  <c r="N18"/>
  <c r="J18"/>
  <c r="F18"/>
  <c r="R16"/>
  <c r="N16"/>
  <c r="J16"/>
  <c r="F16"/>
  <c r="S16" s="1"/>
  <c r="S14"/>
  <c r="R14"/>
  <c r="N14"/>
  <c r="J14"/>
  <c r="F14"/>
  <c r="R12"/>
  <c r="N12"/>
  <c r="J12"/>
  <c r="F12"/>
  <c r="S12" s="1"/>
  <c r="R10"/>
  <c r="N10"/>
  <c r="J10"/>
  <c r="F10"/>
  <c r="S10" s="1"/>
  <c r="S8"/>
  <c r="R8"/>
  <c r="R27" s="1"/>
  <c r="N8"/>
  <c r="J8"/>
  <c r="F8"/>
  <c r="R6"/>
  <c r="N6"/>
  <c r="N27" s="1"/>
  <c r="J6"/>
  <c r="J27" s="1"/>
  <c r="F6"/>
  <c r="F27" s="1"/>
  <c r="AC27" i="219"/>
  <c r="AB27"/>
  <c r="AA27"/>
  <c r="Z27"/>
  <c r="W27"/>
  <c r="V27"/>
  <c r="U27"/>
  <c r="T27"/>
  <c r="Q27"/>
  <c r="P27"/>
  <c r="O27"/>
  <c r="N27"/>
  <c r="K27"/>
  <c r="J27"/>
  <c r="I27"/>
  <c r="H27"/>
  <c r="G27"/>
  <c r="F27"/>
  <c r="AE25"/>
  <c r="AD25"/>
  <c r="Y25"/>
  <c r="X25"/>
  <c r="S25"/>
  <c r="R25"/>
  <c r="M25"/>
  <c r="L25"/>
  <c r="C25" s="1"/>
  <c r="E25" s="1"/>
  <c r="AF25" s="1"/>
  <c r="D25"/>
  <c r="AE23"/>
  <c r="AD23"/>
  <c r="Y23"/>
  <c r="X23"/>
  <c r="S23"/>
  <c r="R23"/>
  <c r="C23" s="1"/>
  <c r="E23" s="1"/>
  <c r="AF23" s="1"/>
  <c r="M23"/>
  <c r="D23" s="1"/>
  <c r="L23"/>
  <c r="AE21"/>
  <c r="AD21"/>
  <c r="Y21"/>
  <c r="X21"/>
  <c r="S21"/>
  <c r="R21"/>
  <c r="M21"/>
  <c r="L21"/>
  <c r="C21" s="1"/>
  <c r="E21" s="1"/>
  <c r="AF21" s="1"/>
  <c r="D21"/>
  <c r="AE19"/>
  <c r="AD19"/>
  <c r="Y19"/>
  <c r="X19"/>
  <c r="S19"/>
  <c r="R19"/>
  <c r="C19" s="1"/>
  <c r="E19" s="1"/>
  <c r="AF19" s="1"/>
  <c r="M19"/>
  <c r="D19" s="1"/>
  <c r="L19"/>
  <c r="AE17"/>
  <c r="AD17"/>
  <c r="Y17"/>
  <c r="X17"/>
  <c r="S17"/>
  <c r="R17"/>
  <c r="M17"/>
  <c r="L17"/>
  <c r="C17" s="1"/>
  <c r="E17" s="1"/>
  <c r="AF17" s="1"/>
  <c r="D17"/>
  <c r="AE15"/>
  <c r="AD15"/>
  <c r="Y15"/>
  <c r="X15"/>
  <c r="S15"/>
  <c r="R15"/>
  <c r="C15" s="1"/>
  <c r="M15"/>
  <c r="L15"/>
  <c r="AE13"/>
  <c r="AD13"/>
  <c r="Y13"/>
  <c r="X13"/>
  <c r="S13"/>
  <c r="R13"/>
  <c r="M13"/>
  <c r="L13"/>
  <c r="C13" s="1"/>
  <c r="E13" s="1"/>
  <c r="AF13" s="1"/>
  <c r="D13"/>
  <c r="AE11"/>
  <c r="AD11"/>
  <c r="Y11"/>
  <c r="X11"/>
  <c r="S11"/>
  <c r="R11"/>
  <c r="C11" s="1"/>
  <c r="M11"/>
  <c r="L11"/>
  <c r="AE9"/>
  <c r="AE27" s="1"/>
  <c r="AD9"/>
  <c r="AD27" s="1"/>
  <c r="Y9"/>
  <c r="X9"/>
  <c r="S9"/>
  <c r="R9"/>
  <c r="M9"/>
  <c r="L9"/>
  <c r="C9" s="1"/>
  <c r="E9" s="1"/>
  <c r="AF9" s="1"/>
  <c r="D9"/>
  <c r="AE7"/>
  <c r="AD7"/>
  <c r="Y7"/>
  <c r="X7"/>
  <c r="X27" s="1"/>
  <c r="S7"/>
  <c r="R7"/>
  <c r="R27" s="1"/>
  <c r="M7"/>
  <c r="L7"/>
  <c r="L27" s="1"/>
  <c r="Q27" i="218"/>
  <c r="P27"/>
  <c r="O27"/>
  <c r="M27"/>
  <c r="L27"/>
  <c r="K27"/>
  <c r="I27"/>
  <c r="H27"/>
  <c r="G27"/>
  <c r="E27"/>
  <c r="D27"/>
  <c r="C27"/>
  <c r="R26"/>
  <c r="N26"/>
  <c r="J26"/>
  <c r="F26"/>
  <c r="S26" s="1"/>
  <c r="R24"/>
  <c r="N24"/>
  <c r="S24" s="1"/>
  <c r="J24"/>
  <c r="F24"/>
  <c r="R22"/>
  <c r="N22"/>
  <c r="J22"/>
  <c r="F22"/>
  <c r="S22" s="1"/>
  <c r="S20"/>
  <c r="R20"/>
  <c r="N20"/>
  <c r="J20"/>
  <c r="F20"/>
  <c r="S18"/>
  <c r="R18"/>
  <c r="N18"/>
  <c r="J18"/>
  <c r="F18"/>
  <c r="R16"/>
  <c r="N16"/>
  <c r="J16"/>
  <c r="F16"/>
  <c r="S16" s="1"/>
  <c r="S14"/>
  <c r="R14"/>
  <c r="N14"/>
  <c r="J14"/>
  <c r="F14"/>
  <c r="R12"/>
  <c r="N12"/>
  <c r="J12"/>
  <c r="F12"/>
  <c r="S12" s="1"/>
  <c r="R10"/>
  <c r="N10"/>
  <c r="J10"/>
  <c r="F10"/>
  <c r="S10" s="1"/>
  <c r="R8"/>
  <c r="S8" s="1"/>
  <c r="N8"/>
  <c r="J8"/>
  <c r="F8"/>
  <c r="R6"/>
  <c r="N6"/>
  <c r="N27" s="1"/>
  <c r="J6"/>
  <c r="J27" s="1"/>
  <c r="F6"/>
  <c r="F27" s="1"/>
  <c r="AC27" i="217"/>
  <c r="AB27"/>
  <c r="AA27"/>
  <c r="Z27"/>
  <c r="W27"/>
  <c r="V27"/>
  <c r="U27"/>
  <c r="T27"/>
  <c r="Q27"/>
  <c r="P27"/>
  <c r="O27"/>
  <c r="N27"/>
  <c r="L27"/>
  <c r="K27"/>
  <c r="J27"/>
  <c r="I27"/>
  <c r="H27"/>
  <c r="G27"/>
  <c r="F27"/>
  <c r="AE25"/>
  <c r="AD25"/>
  <c r="Y25"/>
  <c r="X25"/>
  <c r="S25"/>
  <c r="R25"/>
  <c r="M25"/>
  <c r="D25" s="1"/>
  <c r="L25"/>
  <c r="C25" s="1"/>
  <c r="AE23"/>
  <c r="AD23"/>
  <c r="C23" s="1"/>
  <c r="E23" s="1"/>
  <c r="AF23" s="1"/>
  <c r="Y23"/>
  <c r="X23"/>
  <c r="S23"/>
  <c r="R23"/>
  <c r="M23"/>
  <c r="L23"/>
  <c r="D23"/>
  <c r="AE21"/>
  <c r="AD21"/>
  <c r="Y21"/>
  <c r="X21"/>
  <c r="S21"/>
  <c r="R21"/>
  <c r="M21"/>
  <c r="D21" s="1"/>
  <c r="L21"/>
  <c r="C21" s="1"/>
  <c r="AE19"/>
  <c r="AD19"/>
  <c r="C19" s="1"/>
  <c r="E19" s="1"/>
  <c r="AF19" s="1"/>
  <c r="Y19"/>
  <c r="X19"/>
  <c r="S19"/>
  <c r="R19"/>
  <c r="M19"/>
  <c r="L19"/>
  <c r="D19"/>
  <c r="AE17"/>
  <c r="AD17"/>
  <c r="Y17"/>
  <c r="X17"/>
  <c r="S17"/>
  <c r="R17"/>
  <c r="M17"/>
  <c r="D17" s="1"/>
  <c r="L17"/>
  <c r="C17" s="1"/>
  <c r="E17" s="1"/>
  <c r="AF17" s="1"/>
  <c r="AE15"/>
  <c r="AD15"/>
  <c r="C15" s="1"/>
  <c r="Y15"/>
  <c r="X15"/>
  <c r="S15"/>
  <c r="R15"/>
  <c r="M15"/>
  <c r="L15"/>
  <c r="D15"/>
  <c r="AE13"/>
  <c r="AD13"/>
  <c r="Y13"/>
  <c r="X13"/>
  <c r="S13"/>
  <c r="R13"/>
  <c r="M13"/>
  <c r="D13" s="1"/>
  <c r="L13"/>
  <c r="C13" s="1"/>
  <c r="AE11"/>
  <c r="AD11"/>
  <c r="C11" s="1"/>
  <c r="Y11"/>
  <c r="X11"/>
  <c r="S11"/>
  <c r="R11"/>
  <c r="M11"/>
  <c r="D11" s="1"/>
  <c r="L11"/>
  <c r="AE9"/>
  <c r="AE27" s="1"/>
  <c r="AD9"/>
  <c r="Y9"/>
  <c r="X9"/>
  <c r="S9"/>
  <c r="R9"/>
  <c r="M9"/>
  <c r="D9" s="1"/>
  <c r="L9"/>
  <c r="C9" s="1"/>
  <c r="AE7"/>
  <c r="AD7"/>
  <c r="C7" s="1"/>
  <c r="Y7"/>
  <c r="Y27" s="1"/>
  <c r="X7"/>
  <c r="X27" s="1"/>
  <c r="S7"/>
  <c r="R7"/>
  <c r="R27" s="1"/>
  <c r="M7"/>
  <c r="L7"/>
  <c r="R26" i="216"/>
  <c r="N26"/>
  <c r="J26"/>
  <c r="F26"/>
  <c r="D27"/>
  <c r="E27"/>
  <c r="G27"/>
  <c r="H27"/>
  <c r="I27"/>
  <c r="K27"/>
  <c r="L27"/>
  <c r="M27"/>
  <c r="O27"/>
  <c r="P27"/>
  <c r="Q27"/>
  <c r="C27"/>
  <c r="D15" i="233" l="1"/>
  <c r="C15"/>
  <c r="E13"/>
  <c r="AF13" s="1"/>
  <c r="C11"/>
  <c r="E11" s="1"/>
  <c r="AF11" s="1"/>
  <c r="D9"/>
  <c r="E9" s="1"/>
  <c r="AF9" s="1"/>
  <c r="S27"/>
  <c r="C7"/>
  <c r="E19"/>
  <c r="AF19" s="1"/>
  <c r="M27"/>
  <c r="Y27" i="231"/>
  <c r="D23"/>
  <c r="E21"/>
  <c r="AF21" s="1"/>
  <c r="S27"/>
  <c r="D17"/>
  <c r="E17" s="1"/>
  <c r="AF17" s="1"/>
  <c r="D11"/>
  <c r="E9"/>
  <c r="AF9" s="1"/>
  <c r="C27"/>
  <c r="E7"/>
  <c r="E23"/>
  <c r="AF23" s="1"/>
  <c r="M27"/>
  <c r="F27" i="230"/>
  <c r="J27"/>
  <c r="E25" i="229"/>
  <c r="AF25" s="1"/>
  <c r="X27"/>
  <c r="C11"/>
  <c r="E11" s="1"/>
  <c r="AF11" s="1"/>
  <c r="E13"/>
  <c r="AF13" s="1"/>
  <c r="S27"/>
  <c r="C21"/>
  <c r="E21" s="1"/>
  <c r="AF21" s="1"/>
  <c r="R27"/>
  <c r="E7"/>
  <c r="D27"/>
  <c r="E23"/>
  <c r="AF23" s="1"/>
  <c r="M27"/>
  <c r="S27" i="228"/>
  <c r="N27"/>
  <c r="R27" i="227"/>
  <c r="C17"/>
  <c r="E17" s="1"/>
  <c r="AF17" s="1"/>
  <c r="D15"/>
  <c r="E15" s="1"/>
  <c r="AF15" s="1"/>
  <c r="S27"/>
  <c r="D9"/>
  <c r="D7"/>
  <c r="E23"/>
  <c r="AF23" s="1"/>
  <c r="C9"/>
  <c r="M27"/>
  <c r="L27"/>
  <c r="D13" i="225"/>
  <c r="E13" s="1"/>
  <c r="AF13" s="1"/>
  <c r="S6" i="226"/>
  <c r="S27" s="1"/>
  <c r="C27" i="225"/>
  <c r="E7"/>
  <c r="E19"/>
  <c r="AF19" s="1"/>
  <c r="E15"/>
  <c r="AF15" s="1"/>
  <c r="C9"/>
  <c r="E9" s="1"/>
  <c r="AF9" s="1"/>
  <c r="M27"/>
  <c r="L27"/>
  <c r="E21" i="223"/>
  <c r="AF21" s="1"/>
  <c r="D13"/>
  <c r="E13" s="1"/>
  <c r="AF13" s="1"/>
  <c r="D11"/>
  <c r="E11" s="1"/>
  <c r="AF11" s="1"/>
  <c r="Y27"/>
  <c r="D9"/>
  <c r="E9" s="1"/>
  <c r="AF9" s="1"/>
  <c r="D7"/>
  <c r="C27"/>
  <c r="E23"/>
  <c r="AF23" s="1"/>
  <c r="E15"/>
  <c r="AF15" s="1"/>
  <c r="AD27"/>
  <c r="M27"/>
  <c r="L27"/>
  <c r="E21" i="221"/>
  <c r="AF21" s="1"/>
  <c r="E17"/>
  <c r="AF17" s="1"/>
  <c r="E13"/>
  <c r="AF13" s="1"/>
  <c r="D7"/>
  <c r="D27" s="1"/>
  <c r="S6" i="222"/>
  <c r="S27" s="1"/>
  <c r="C27" i="221"/>
  <c r="E11"/>
  <c r="AF11" s="1"/>
  <c r="E23"/>
  <c r="AF23" s="1"/>
  <c r="E15"/>
  <c r="AF15" s="1"/>
  <c r="AD27"/>
  <c r="M27"/>
  <c r="L27"/>
  <c r="E15" i="219"/>
  <c r="AF15" s="1"/>
  <c r="D15"/>
  <c r="Y27"/>
  <c r="S27"/>
  <c r="D11"/>
  <c r="E11" s="1"/>
  <c r="AF11" s="1"/>
  <c r="D7"/>
  <c r="S6" i="220"/>
  <c r="S27" s="1"/>
  <c r="M27" i="219"/>
  <c r="C7"/>
  <c r="E15" i="217"/>
  <c r="AF15" s="1"/>
  <c r="S27"/>
  <c r="M27"/>
  <c r="E11"/>
  <c r="AF11" s="1"/>
  <c r="D7"/>
  <c r="D27" s="1"/>
  <c r="R27" i="218"/>
  <c r="S6"/>
  <c r="S27" s="1"/>
  <c r="C27" i="217"/>
  <c r="E13"/>
  <c r="AF13" s="1"/>
  <c r="E9"/>
  <c r="AF9" s="1"/>
  <c r="E25"/>
  <c r="AF25" s="1"/>
  <c r="E21"/>
  <c r="AF21" s="1"/>
  <c r="AD27"/>
  <c r="S26" i="216"/>
  <c r="R24"/>
  <c r="N24"/>
  <c r="J24"/>
  <c r="F24"/>
  <c r="R22"/>
  <c r="N22"/>
  <c r="J22"/>
  <c r="F22"/>
  <c r="R20"/>
  <c r="N20"/>
  <c r="J20"/>
  <c r="F20"/>
  <c r="R18"/>
  <c r="N18"/>
  <c r="J18"/>
  <c r="F18"/>
  <c r="R16"/>
  <c r="N16"/>
  <c r="J16"/>
  <c r="F16"/>
  <c r="R14"/>
  <c r="N14"/>
  <c r="J14"/>
  <c r="F14"/>
  <c r="R12"/>
  <c r="N12"/>
  <c r="J12"/>
  <c r="F12"/>
  <c r="R10"/>
  <c r="N10"/>
  <c r="J10"/>
  <c r="F10"/>
  <c r="R8"/>
  <c r="N8"/>
  <c r="J8"/>
  <c r="F8"/>
  <c r="R6"/>
  <c r="R27" s="1"/>
  <c r="N6"/>
  <c r="J6"/>
  <c r="F6"/>
  <c r="AE27" i="215"/>
  <c r="AC27"/>
  <c r="AB27"/>
  <c r="AA27"/>
  <c r="Z27"/>
  <c r="W27"/>
  <c r="V27"/>
  <c r="U27"/>
  <c r="T27"/>
  <c r="Q27"/>
  <c r="P27"/>
  <c r="O27"/>
  <c r="N27"/>
  <c r="K27"/>
  <c r="J27"/>
  <c r="I27"/>
  <c r="H27"/>
  <c r="G27"/>
  <c r="F27"/>
  <c r="AE25"/>
  <c r="AD25"/>
  <c r="C25" s="1"/>
  <c r="E25" s="1"/>
  <c r="AF25" s="1"/>
  <c r="Y25"/>
  <c r="X25"/>
  <c r="S25"/>
  <c r="R25"/>
  <c r="M25"/>
  <c r="L25"/>
  <c r="D25"/>
  <c r="AE23"/>
  <c r="AD23"/>
  <c r="Y23"/>
  <c r="X23"/>
  <c r="S23"/>
  <c r="R23"/>
  <c r="M23"/>
  <c r="D23" s="1"/>
  <c r="L23"/>
  <c r="C23" s="1"/>
  <c r="AE21"/>
  <c r="AD21"/>
  <c r="Y21"/>
  <c r="X21"/>
  <c r="X27" s="1"/>
  <c r="S21"/>
  <c r="D21" s="1"/>
  <c r="R21"/>
  <c r="M21"/>
  <c r="L21"/>
  <c r="AE19"/>
  <c r="AD19"/>
  <c r="Y19"/>
  <c r="X19"/>
  <c r="S19"/>
  <c r="R19"/>
  <c r="M19"/>
  <c r="D19" s="1"/>
  <c r="L19"/>
  <c r="C19" s="1"/>
  <c r="E19" s="1"/>
  <c r="AF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AE13"/>
  <c r="AD13"/>
  <c r="C13" s="1"/>
  <c r="Y13"/>
  <c r="X13"/>
  <c r="S13"/>
  <c r="R13"/>
  <c r="M13"/>
  <c r="L13"/>
  <c r="D13"/>
  <c r="AE11"/>
  <c r="AD11"/>
  <c r="Y11"/>
  <c r="X11"/>
  <c r="S11"/>
  <c r="R11"/>
  <c r="M11"/>
  <c r="D11" s="1"/>
  <c r="L11"/>
  <c r="C11" s="1"/>
  <c r="E11" s="1"/>
  <c r="AF11" s="1"/>
  <c r="AE9"/>
  <c r="AD9"/>
  <c r="C9" s="1"/>
  <c r="Y9"/>
  <c r="X9"/>
  <c r="S9"/>
  <c r="R9"/>
  <c r="M9"/>
  <c r="L9"/>
  <c r="D9"/>
  <c r="AE7"/>
  <c r="AD7"/>
  <c r="Y7"/>
  <c r="X7"/>
  <c r="S7"/>
  <c r="R7"/>
  <c r="R27" s="1"/>
  <c r="M7"/>
  <c r="D7" s="1"/>
  <c r="L7"/>
  <c r="C7" s="1"/>
  <c r="R20" i="214"/>
  <c r="N20"/>
  <c r="J20"/>
  <c r="F20"/>
  <c r="S12"/>
  <c r="R12"/>
  <c r="N12"/>
  <c r="J12"/>
  <c r="F12"/>
  <c r="Q26"/>
  <c r="P26"/>
  <c r="O26"/>
  <c r="M26"/>
  <c r="L26"/>
  <c r="K26"/>
  <c r="I26"/>
  <c r="H26"/>
  <c r="G26"/>
  <c r="E26"/>
  <c r="D26"/>
  <c r="C26"/>
  <c r="R24"/>
  <c r="N24"/>
  <c r="J24"/>
  <c r="F24"/>
  <c r="S24" s="1"/>
  <c r="R22"/>
  <c r="N22"/>
  <c r="J22"/>
  <c r="F22"/>
  <c r="R18"/>
  <c r="N18"/>
  <c r="J18"/>
  <c r="F18"/>
  <c r="S18" s="1"/>
  <c r="R16"/>
  <c r="N16"/>
  <c r="J16"/>
  <c r="F16"/>
  <c r="R14"/>
  <c r="N14"/>
  <c r="J14"/>
  <c r="F14"/>
  <c r="S14" s="1"/>
  <c r="R10"/>
  <c r="N10"/>
  <c r="J10"/>
  <c r="F10"/>
  <c r="R8"/>
  <c r="N8"/>
  <c r="J8"/>
  <c r="F8"/>
  <c r="S8" s="1"/>
  <c r="R6"/>
  <c r="N6"/>
  <c r="J6"/>
  <c r="F6"/>
  <c r="S6" s="1"/>
  <c r="AE27" i="213"/>
  <c r="AC27"/>
  <c r="AB27"/>
  <c r="AA27"/>
  <c r="Z27"/>
  <c r="X27"/>
  <c r="W27"/>
  <c r="V27"/>
  <c r="U27"/>
  <c r="T27"/>
  <c r="Q27"/>
  <c r="P27"/>
  <c r="O27"/>
  <c r="N27"/>
  <c r="K27"/>
  <c r="J27"/>
  <c r="I27"/>
  <c r="H27"/>
  <c r="G27"/>
  <c r="F27"/>
  <c r="AE25"/>
  <c r="AD25"/>
  <c r="C25" s="1"/>
  <c r="E25" s="1"/>
  <c r="AF25" s="1"/>
  <c r="Y25"/>
  <c r="X25"/>
  <c r="S25"/>
  <c r="R25"/>
  <c r="M25"/>
  <c r="L25"/>
  <c r="D25"/>
  <c r="AE23"/>
  <c r="AD23"/>
  <c r="Y23"/>
  <c r="X23"/>
  <c r="S23"/>
  <c r="R23"/>
  <c r="M23"/>
  <c r="D23" s="1"/>
  <c r="L23"/>
  <c r="C23" s="1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C19" s="1"/>
  <c r="M19"/>
  <c r="D19" s="1"/>
  <c r="L19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C15" s="1"/>
  <c r="M15"/>
  <c r="D15" s="1"/>
  <c r="L15"/>
  <c r="AE13"/>
  <c r="AD13"/>
  <c r="C13" s="1"/>
  <c r="Y13"/>
  <c r="X13"/>
  <c r="S13"/>
  <c r="R13"/>
  <c r="M13"/>
  <c r="L13"/>
  <c r="AE11"/>
  <c r="AD11"/>
  <c r="Y11"/>
  <c r="X11"/>
  <c r="S11"/>
  <c r="R11"/>
  <c r="M11"/>
  <c r="D11" s="1"/>
  <c r="L11"/>
  <c r="C11" s="1"/>
  <c r="AE9"/>
  <c r="AD9"/>
  <c r="AD27" s="1"/>
  <c r="Y9"/>
  <c r="X9"/>
  <c r="S9"/>
  <c r="R9"/>
  <c r="M9"/>
  <c r="L9"/>
  <c r="D9"/>
  <c r="AE7"/>
  <c r="AD7"/>
  <c r="Y7"/>
  <c r="Y27" s="1"/>
  <c r="X7"/>
  <c r="S7"/>
  <c r="R7"/>
  <c r="R27" s="1"/>
  <c r="M7"/>
  <c r="L7"/>
  <c r="C7" s="1"/>
  <c r="R20" i="212"/>
  <c r="N20"/>
  <c r="J20"/>
  <c r="F20"/>
  <c r="S20" s="1"/>
  <c r="D21" i="211"/>
  <c r="C21"/>
  <c r="D19"/>
  <c r="E19"/>
  <c r="AF19" s="1"/>
  <c r="C19"/>
  <c r="E21"/>
  <c r="AF21" s="1"/>
  <c r="AE21"/>
  <c r="AD21"/>
  <c r="Y21"/>
  <c r="X21"/>
  <c r="S21"/>
  <c r="R21"/>
  <c r="M21"/>
  <c r="L21"/>
  <c r="Q26" i="212"/>
  <c r="P26"/>
  <c r="O26"/>
  <c r="M26"/>
  <c r="L26"/>
  <c r="K26"/>
  <c r="I26"/>
  <c r="H26"/>
  <c r="G26"/>
  <c r="E26"/>
  <c r="D26"/>
  <c r="C26"/>
  <c r="S24"/>
  <c r="R24"/>
  <c r="N24"/>
  <c r="J24"/>
  <c r="F24"/>
  <c r="R22"/>
  <c r="N22"/>
  <c r="J22"/>
  <c r="F22"/>
  <c r="R18"/>
  <c r="N18"/>
  <c r="J18"/>
  <c r="F18"/>
  <c r="S16"/>
  <c r="R16"/>
  <c r="N16"/>
  <c r="J16"/>
  <c r="F16"/>
  <c r="R14"/>
  <c r="N14"/>
  <c r="J14"/>
  <c r="F14"/>
  <c r="S14" s="1"/>
  <c r="R12"/>
  <c r="N12"/>
  <c r="J12"/>
  <c r="F12"/>
  <c r="S12" s="1"/>
  <c r="R10"/>
  <c r="R26" s="1"/>
  <c r="N10"/>
  <c r="S10" s="1"/>
  <c r="J10"/>
  <c r="F10"/>
  <c r="R8"/>
  <c r="N8"/>
  <c r="J8"/>
  <c r="F8"/>
  <c r="S8" s="1"/>
  <c r="S6"/>
  <c r="R6"/>
  <c r="N6"/>
  <c r="J6"/>
  <c r="F6"/>
  <c r="AC27" i="211"/>
  <c r="AB27"/>
  <c r="AA27"/>
  <c r="Z27"/>
  <c r="W27"/>
  <c r="V27"/>
  <c r="U27"/>
  <c r="T27"/>
  <c r="Q27"/>
  <c r="P27"/>
  <c r="O27"/>
  <c r="N27"/>
  <c r="K27"/>
  <c r="J27"/>
  <c r="I27"/>
  <c r="H27"/>
  <c r="G27"/>
  <c r="F27"/>
  <c r="AE25"/>
  <c r="AD25"/>
  <c r="C25" s="1"/>
  <c r="Y25"/>
  <c r="X25"/>
  <c r="S25"/>
  <c r="R25"/>
  <c r="M25"/>
  <c r="D25" s="1"/>
  <c r="L25"/>
  <c r="AE23"/>
  <c r="AD23"/>
  <c r="Y23"/>
  <c r="X23"/>
  <c r="S23"/>
  <c r="R23"/>
  <c r="C23" s="1"/>
  <c r="M23"/>
  <c r="D23" s="1"/>
  <c r="L23"/>
  <c r="AE19"/>
  <c r="AD19"/>
  <c r="Y19"/>
  <c r="X19"/>
  <c r="S19"/>
  <c r="R19"/>
  <c r="M19"/>
  <c r="L19"/>
  <c r="AE17"/>
  <c r="AD17"/>
  <c r="Y17"/>
  <c r="X17"/>
  <c r="S17"/>
  <c r="R17"/>
  <c r="M17"/>
  <c r="D17" s="1"/>
  <c r="L17"/>
  <c r="C17" s="1"/>
  <c r="AE15"/>
  <c r="AD15"/>
  <c r="Y15"/>
  <c r="X15"/>
  <c r="C15" s="1"/>
  <c r="E15" s="1"/>
  <c r="AF15" s="1"/>
  <c r="S15"/>
  <c r="D15" s="1"/>
  <c r="R15"/>
  <c r="M15"/>
  <c r="L15"/>
  <c r="AE13"/>
  <c r="AD13"/>
  <c r="Y13"/>
  <c r="X13"/>
  <c r="S13"/>
  <c r="R13"/>
  <c r="M13"/>
  <c r="L13"/>
  <c r="C13" s="1"/>
  <c r="AE11"/>
  <c r="AD11"/>
  <c r="Y11"/>
  <c r="X11"/>
  <c r="C11" s="1"/>
  <c r="S11"/>
  <c r="D11" s="1"/>
  <c r="R11"/>
  <c r="M11"/>
  <c r="L11"/>
  <c r="AE9"/>
  <c r="AD9"/>
  <c r="Y9"/>
  <c r="X9"/>
  <c r="S9"/>
  <c r="R9"/>
  <c r="M9"/>
  <c r="L9"/>
  <c r="C9" s="1"/>
  <c r="AE7"/>
  <c r="AD7"/>
  <c r="Y7"/>
  <c r="X7"/>
  <c r="C7" s="1"/>
  <c r="S7"/>
  <c r="R7"/>
  <c r="R27" s="1"/>
  <c r="M7"/>
  <c r="L7"/>
  <c r="Q24" i="210"/>
  <c r="P24"/>
  <c r="O24"/>
  <c r="M24"/>
  <c r="L24"/>
  <c r="K24"/>
  <c r="I24"/>
  <c r="H24"/>
  <c r="G24"/>
  <c r="E24"/>
  <c r="D24"/>
  <c r="C24"/>
  <c r="R22"/>
  <c r="N22"/>
  <c r="J22"/>
  <c r="F22"/>
  <c r="S22" s="1"/>
  <c r="R20"/>
  <c r="N20"/>
  <c r="J20"/>
  <c r="F20"/>
  <c r="R18"/>
  <c r="N18"/>
  <c r="J18"/>
  <c r="F18"/>
  <c r="S18" s="1"/>
  <c r="S16"/>
  <c r="R16"/>
  <c r="N16"/>
  <c r="J16"/>
  <c r="F16"/>
  <c r="R14"/>
  <c r="S14" s="1"/>
  <c r="N14"/>
  <c r="J14"/>
  <c r="F14"/>
  <c r="R12"/>
  <c r="N12"/>
  <c r="J12"/>
  <c r="F12"/>
  <c r="S12" s="1"/>
  <c r="R10"/>
  <c r="S10" s="1"/>
  <c r="N10"/>
  <c r="J10"/>
  <c r="F10"/>
  <c r="R8"/>
  <c r="N8"/>
  <c r="J8"/>
  <c r="F8"/>
  <c r="S8" s="1"/>
  <c r="R6"/>
  <c r="N6"/>
  <c r="J6"/>
  <c r="F6"/>
  <c r="F24" s="1"/>
  <c r="AC25" i="209"/>
  <c r="AB25"/>
  <c r="AA25"/>
  <c r="Z25"/>
  <c r="W25"/>
  <c r="V25"/>
  <c r="U25"/>
  <c r="T25"/>
  <c r="Q25"/>
  <c r="P25"/>
  <c r="O25"/>
  <c r="N25"/>
  <c r="K25"/>
  <c r="J25"/>
  <c r="I25"/>
  <c r="H25"/>
  <c r="G25"/>
  <c r="F25"/>
  <c r="AE23"/>
  <c r="AD23"/>
  <c r="C23" s="1"/>
  <c r="E23" s="1"/>
  <c r="AF23" s="1"/>
  <c r="Y23"/>
  <c r="X23"/>
  <c r="S23"/>
  <c r="R23"/>
  <c r="M23"/>
  <c r="L23"/>
  <c r="D23"/>
  <c r="AE21"/>
  <c r="AD21"/>
  <c r="Y21"/>
  <c r="X21"/>
  <c r="S21"/>
  <c r="R21"/>
  <c r="M21"/>
  <c r="D21" s="1"/>
  <c r="L21"/>
  <c r="C21" s="1"/>
  <c r="AF19"/>
  <c r="AE19"/>
  <c r="AD19"/>
  <c r="Y19"/>
  <c r="X19"/>
  <c r="S19"/>
  <c r="R19"/>
  <c r="M19"/>
  <c r="L19"/>
  <c r="E19"/>
  <c r="AE17"/>
  <c r="D17" s="1"/>
  <c r="AD17"/>
  <c r="Y17"/>
  <c r="X17"/>
  <c r="S17"/>
  <c r="R17"/>
  <c r="M17"/>
  <c r="L17"/>
  <c r="C17" s="1"/>
  <c r="AE15"/>
  <c r="AD15"/>
  <c r="Y15"/>
  <c r="X15"/>
  <c r="S15"/>
  <c r="D15" s="1"/>
  <c r="R15"/>
  <c r="C15" s="1"/>
  <c r="M15"/>
  <c r="L15"/>
  <c r="AE13"/>
  <c r="D13" s="1"/>
  <c r="AD13"/>
  <c r="Y13"/>
  <c r="X13"/>
  <c r="S13"/>
  <c r="R13"/>
  <c r="M13"/>
  <c r="L13"/>
  <c r="AE11"/>
  <c r="AD11"/>
  <c r="Y11"/>
  <c r="X11"/>
  <c r="S11"/>
  <c r="R11"/>
  <c r="M11"/>
  <c r="L11"/>
  <c r="AE9"/>
  <c r="AD9"/>
  <c r="Y9"/>
  <c r="X9"/>
  <c r="S9"/>
  <c r="R9"/>
  <c r="M9"/>
  <c r="L9"/>
  <c r="C9" s="1"/>
  <c r="AE7"/>
  <c r="AD7"/>
  <c r="AD25" s="1"/>
  <c r="Y7"/>
  <c r="X7"/>
  <c r="X25" s="1"/>
  <c r="S7"/>
  <c r="R7"/>
  <c r="M7"/>
  <c r="M25" s="1"/>
  <c r="L7"/>
  <c r="L25" s="1"/>
  <c r="Y23" i="207"/>
  <c r="Y21"/>
  <c r="Y19" i="197"/>
  <c r="Y21" i="205"/>
  <c r="Y19"/>
  <c r="Y21" i="203"/>
  <c r="Y19"/>
  <c r="Y19" i="201"/>
  <c r="Y21"/>
  <c r="Y21" i="199"/>
  <c r="Y19"/>
  <c r="Y21" i="197"/>
  <c r="M11"/>
  <c r="M13"/>
  <c r="S13"/>
  <c r="X19"/>
  <c r="E15" i="233" l="1"/>
  <c r="AF15" s="1"/>
  <c r="C27"/>
  <c r="D27"/>
  <c r="E7"/>
  <c r="AF7" s="1"/>
  <c r="D27" i="231"/>
  <c r="E11"/>
  <c r="AF11" s="1"/>
  <c r="AF7"/>
  <c r="C27" i="229"/>
  <c r="E27"/>
  <c r="AF7"/>
  <c r="AF27" s="1"/>
  <c r="C27" i="227"/>
  <c r="D27"/>
  <c r="E9"/>
  <c r="AF9" s="1"/>
  <c r="E7"/>
  <c r="D27" i="225"/>
  <c r="E27"/>
  <c r="AF7"/>
  <c r="AF27" s="1"/>
  <c r="D27" i="223"/>
  <c r="E7"/>
  <c r="AF7" s="1"/>
  <c r="AF27" s="1"/>
  <c r="E7" i="221"/>
  <c r="AF7" s="1"/>
  <c r="AF27" s="1"/>
  <c r="D27" i="219"/>
  <c r="C27"/>
  <c r="E7"/>
  <c r="E7" i="217"/>
  <c r="E27" s="1"/>
  <c r="C21" i="215"/>
  <c r="E21" s="1"/>
  <c r="AF21" s="1"/>
  <c r="D27"/>
  <c r="E13"/>
  <c r="AF13" s="1"/>
  <c r="Y27"/>
  <c r="E9"/>
  <c r="AF9" s="1"/>
  <c r="S27"/>
  <c r="S8" i="216"/>
  <c r="F27"/>
  <c r="S12"/>
  <c r="S16"/>
  <c r="S20"/>
  <c r="S10"/>
  <c r="N27"/>
  <c r="J27"/>
  <c r="S24"/>
  <c r="S20" i="214"/>
  <c r="S26" s="1"/>
  <c r="S22"/>
  <c r="S16"/>
  <c r="J26"/>
  <c r="S10"/>
  <c r="R26"/>
  <c r="S14" i="216"/>
  <c r="S27" s="1"/>
  <c r="S22"/>
  <c r="S18"/>
  <c r="S6"/>
  <c r="E23" i="215"/>
  <c r="AF23" s="1"/>
  <c r="E7"/>
  <c r="E15"/>
  <c r="AF15" s="1"/>
  <c r="AD27"/>
  <c r="M27"/>
  <c r="L27"/>
  <c r="N26" i="214"/>
  <c r="E19" i="213"/>
  <c r="AF19" s="1"/>
  <c r="D13"/>
  <c r="E13" s="1"/>
  <c r="AF13" s="1"/>
  <c r="S27"/>
  <c r="D7"/>
  <c r="F26" i="214"/>
  <c r="C27" i="213"/>
  <c r="E11"/>
  <c r="AF11" s="1"/>
  <c r="E15"/>
  <c r="AF15" s="1"/>
  <c r="E23"/>
  <c r="AF23" s="1"/>
  <c r="C9"/>
  <c r="E9" s="1"/>
  <c r="AF9" s="1"/>
  <c r="M27"/>
  <c r="L27"/>
  <c r="N26" i="212"/>
  <c r="S22"/>
  <c r="J26"/>
  <c r="S18"/>
  <c r="F26"/>
  <c r="M27" i="211"/>
  <c r="E25"/>
  <c r="AF25" s="1"/>
  <c r="E23"/>
  <c r="AF23" s="1"/>
  <c r="Y27"/>
  <c r="D13"/>
  <c r="E13" s="1"/>
  <c r="AF13" s="1"/>
  <c r="E11"/>
  <c r="AF11" s="1"/>
  <c r="D9"/>
  <c r="E9" s="1"/>
  <c r="AF9" s="1"/>
  <c r="D7"/>
  <c r="L27"/>
  <c r="AE27"/>
  <c r="AD27"/>
  <c r="S26" i="212"/>
  <c r="C27" i="211"/>
  <c r="E17"/>
  <c r="AF17" s="1"/>
  <c r="X27"/>
  <c r="S27"/>
  <c r="R24" i="210"/>
  <c r="N24"/>
  <c r="S20"/>
  <c r="J24"/>
  <c r="C13" i="209"/>
  <c r="E13" s="1"/>
  <c r="AF13" s="1"/>
  <c r="Y25"/>
  <c r="D11"/>
  <c r="C11"/>
  <c r="D9"/>
  <c r="E9" s="1"/>
  <c r="AF9" s="1"/>
  <c r="D7"/>
  <c r="C7"/>
  <c r="S6" i="210"/>
  <c r="E15" i="209"/>
  <c r="AF15" s="1"/>
  <c r="E21"/>
  <c r="AF21" s="1"/>
  <c r="E17"/>
  <c r="AF17" s="1"/>
  <c r="AE25"/>
  <c r="S25"/>
  <c r="R25"/>
  <c r="C24" i="208"/>
  <c r="S24"/>
  <c r="R18"/>
  <c r="N18"/>
  <c r="J18"/>
  <c r="F18"/>
  <c r="S18" s="1"/>
  <c r="AF19" i="207"/>
  <c r="AE19"/>
  <c r="AD19"/>
  <c r="Y19"/>
  <c r="X19"/>
  <c r="S19"/>
  <c r="R19"/>
  <c r="M19"/>
  <c r="L19"/>
  <c r="L17"/>
  <c r="E19"/>
  <c r="Q24" i="208"/>
  <c r="P24"/>
  <c r="O24"/>
  <c r="M24"/>
  <c r="L24"/>
  <c r="K24"/>
  <c r="I24"/>
  <c r="H24"/>
  <c r="G24"/>
  <c r="E24"/>
  <c r="D24"/>
  <c r="S22"/>
  <c r="R22"/>
  <c r="N22"/>
  <c r="J22"/>
  <c r="F22"/>
  <c r="R20"/>
  <c r="N20"/>
  <c r="J20"/>
  <c r="S20" s="1"/>
  <c r="F20"/>
  <c r="R16"/>
  <c r="N16"/>
  <c r="J16"/>
  <c r="F16"/>
  <c r="S16" s="1"/>
  <c r="S14"/>
  <c r="R14"/>
  <c r="N14"/>
  <c r="J14"/>
  <c r="F14"/>
  <c r="R12"/>
  <c r="N12"/>
  <c r="J12"/>
  <c r="J24" s="1"/>
  <c r="F12"/>
  <c r="S12" s="1"/>
  <c r="R10"/>
  <c r="N10"/>
  <c r="J10"/>
  <c r="F10"/>
  <c r="S10" s="1"/>
  <c r="R8"/>
  <c r="N8"/>
  <c r="J8"/>
  <c r="S8" s="1"/>
  <c r="F8"/>
  <c r="R6"/>
  <c r="N6"/>
  <c r="J6"/>
  <c r="F6"/>
  <c r="AC25" i="207"/>
  <c r="AB25"/>
  <c r="AA25"/>
  <c r="Z25"/>
  <c r="W25"/>
  <c r="V25"/>
  <c r="U25"/>
  <c r="T25"/>
  <c r="Q25"/>
  <c r="P25"/>
  <c r="O25"/>
  <c r="N25"/>
  <c r="K25"/>
  <c r="J25"/>
  <c r="I25"/>
  <c r="H25"/>
  <c r="G25"/>
  <c r="F25"/>
  <c r="AE23"/>
  <c r="AD23"/>
  <c r="X23"/>
  <c r="S23"/>
  <c r="R23"/>
  <c r="M23"/>
  <c r="L23"/>
  <c r="AE21"/>
  <c r="AD21"/>
  <c r="X21"/>
  <c r="S21"/>
  <c r="R21"/>
  <c r="M21"/>
  <c r="L21"/>
  <c r="AE17"/>
  <c r="AD17"/>
  <c r="Y17"/>
  <c r="X17"/>
  <c r="S17"/>
  <c r="R17"/>
  <c r="M17"/>
  <c r="AE15"/>
  <c r="AD15"/>
  <c r="Y15"/>
  <c r="X15"/>
  <c r="S15"/>
  <c r="R15"/>
  <c r="M15"/>
  <c r="L15"/>
  <c r="AE13"/>
  <c r="AD13"/>
  <c r="Y13"/>
  <c r="X13"/>
  <c r="S13"/>
  <c r="R13"/>
  <c r="M13"/>
  <c r="L13"/>
  <c r="AE11"/>
  <c r="AD11"/>
  <c r="Y11"/>
  <c r="X11"/>
  <c r="S11"/>
  <c r="R11"/>
  <c r="M11"/>
  <c r="L11"/>
  <c r="AE9"/>
  <c r="AD9"/>
  <c r="Y9"/>
  <c r="X9"/>
  <c r="S9"/>
  <c r="R9"/>
  <c r="M9"/>
  <c r="L9"/>
  <c r="AE7"/>
  <c r="AD7"/>
  <c r="Y7"/>
  <c r="X7"/>
  <c r="S7"/>
  <c r="R7"/>
  <c r="M7"/>
  <c r="L7"/>
  <c r="Q22" i="206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R16"/>
  <c r="N16"/>
  <c r="J16"/>
  <c r="F16"/>
  <c r="S16" s="1"/>
  <c r="S14"/>
  <c r="R14"/>
  <c r="N14"/>
  <c r="J14"/>
  <c r="F14"/>
  <c r="R12"/>
  <c r="N12"/>
  <c r="J12"/>
  <c r="J22" s="1"/>
  <c r="F12"/>
  <c r="S12" s="1"/>
  <c r="R10"/>
  <c r="N10"/>
  <c r="J10"/>
  <c r="F10"/>
  <c r="S10" s="1"/>
  <c r="R8"/>
  <c r="R22" s="1"/>
  <c r="N8"/>
  <c r="J8"/>
  <c r="S8" s="1"/>
  <c r="F8"/>
  <c r="R6"/>
  <c r="N6"/>
  <c r="N22" s="1"/>
  <c r="J6"/>
  <c r="F6"/>
  <c r="F22" s="1"/>
  <c r="AE23" i="205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X21"/>
  <c r="S21"/>
  <c r="R21"/>
  <c r="M21"/>
  <c r="D21" s="1"/>
  <c r="L21"/>
  <c r="AE19"/>
  <c r="AD19"/>
  <c r="X19"/>
  <c r="S19"/>
  <c r="R19"/>
  <c r="M19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Y13"/>
  <c r="X13"/>
  <c r="S13"/>
  <c r="R13"/>
  <c r="M13"/>
  <c r="L13"/>
  <c r="AE11"/>
  <c r="AD11"/>
  <c r="Y11"/>
  <c r="X11"/>
  <c r="S11"/>
  <c r="R11"/>
  <c r="M11"/>
  <c r="L11"/>
  <c r="C11" s="1"/>
  <c r="AE9"/>
  <c r="AD9"/>
  <c r="C9" s="1"/>
  <c r="Y9"/>
  <c r="X9"/>
  <c r="S9"/>
  <c r="R9"/>
  <c r="M9"/>
  <c r="L9"/>
  <c r="D9"/>
  <c r="AE7"/>
  <c r="AD7"/>
  <c r="Y7"/>
  <c r="Y23" s="1"/>
  <c r="X7"/>
  <c r="S7"/>
  <c r="R7"/>
  <c r="R23" s="1"/>
  <c r="M7"/>
  <c r="L7"/>
  <c r="C7" s="1"/>
  <c r="Q22" i="204"/>
  <c r="P22"/>
  <c r="O22"/>
  <c r="M22"/>
  <c r="L22"/>
  <c r="K22"/>
  <c r="I22"/>
  <c r="H22"/>
  <c r="G22"/>
  <c r="E22"/>
  <c r="D22"/>
  <c r="C22"/>
  <c r="R20"/>
  <c r="N20"/>
  <c r="J20"/>
  <c r="F20"/>
  <c r="S20" s="1"/>
  <c r="R18"/>
  <c r="N18"/>
  <c r="S18" s="1"/>
  <c r="J18"/>
  <c r="F18"/>
  <c r="R16"/>
  <c r="N16"/>
  <c r="J16"/>
  <c r="F16"/>
  <c r="S16" s="1"/>
  <c r="S14"/>
  <c r="R14"/>
  <c r="N14"/>
  <c r="J14"/>
  <c r="F14"/>
  <c r="R12"/>
  <c r="N12"/>
  <c r="J12"/>
  <c r="S12" s="1"/>
  <c r="F12"/>
  <c r="R10"/>
  <c r="N10"/>
  <c r="J10"/>
  <c r="F10"/>
  <c r="S10" s="1"/>
  <c r="R8"/>
  <c r="S8" s="1"/>
  <c r="N8"/>
  <c r="J8"/>
  <c r="F8"/>
  <c r="R6"/>
  <c r="R22" s="1"/>
  <c r="N6"/>
  <c r="N22" s="1"/>
  <c r="J6"/>
  <c r="J22" s="1"/>
  <c r="F6"/>
  <c r="F22" s="1"/>
  <c r="AE23" i="203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X21"/>
  <c r="S21"/>
  <c r="R21"/>
  <c r="M21"/>
  <c r="D21" s="1"/>
  <c r="L21"/>
  <c r="AE19"/>
  <c r="AD19"/>
  <c r="X19"/>
  <c r="S19"/>
  <c r="R19"/>
  <c r="C19" s="1"/>
  <c r="M19"/>
  <c r="D19" s="1"/>
  <c r="L19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C15" s="1"/>
  <c r="M15"/>
  <c r="L15"/>
  <c r="AE13"/>
  <c r="AD13"/>
  <c r="C13" s="1"/>
  <c r="Y13"/>
  <c r="X13"/>
  <c r="S13"/>
  <c r="R13"/>
  <c r="M13"/>
  <c r="L13"/>
  <c r="AE11"/>
  <c r="AD11"/>
  <c r="Y11"/>
  <c r="X11"/>
  <c r="S11"/>
  <c r="R11"/>
  <c r="C11" s="1"/>
  <c r="M11"/>
  <c r="D11" s="1"/>
  <c r="L11"/>
  <c r="AE9"/>
  <c r="AD9"/>
  <c r="C9" s="1"/>
  <c r="Y9"/>
  <c r="X9"/>
  <c r="S9"/>
  <c r="R9"/>
  <c r="M9"/>
  <c r="L9"/>
  <c r="AE7"/>
  <c r="AD7"/>
  <c r="Y7"/>
  <c r="X7"/>
  <c r="S7"/>
  <c r="R7"/>
  <c r="R23" s="1"/>
  <c r="M7"/>
  <c r="D7" s="1"/>
  <c r="L7"/>
  <c r="L23" s="1"/>
  <c r="AE23" i="199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X21"/>
  <c r="S21"/>
  <c r="R21"/>
  <c r="M21"/>
  <c r="L21"/>
  <c r="D21"/>
  <c r="AE19"/>
  <c r="AD19"/>
  <c r="X19"/>
  <c r="S19"/>
  <c r="R19"/>
  <c r="M19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E13" s="1"/>
  <c r="AF13" s="1"/>
  <c r="Y13"/>
  <c r="X13"/>
  <c r="S13"/>
  <c r="R13"/>
  <c r="M13"/>
  <c r="L13"/>
  <c r="D13"/>
  <c r="AE11"/>
  <c r="AD11"/>
  <c r="Y11"/>
  <c r="X11"/>
  <c r="S11"/>
  <c r="R11"/>
  <c r="M11"/>
  <c r="D11" s="1"/>
  <c r="L11"/>
  <c r="C11" s="1"/>
  <c r="AE9"/>
  <c r="AD9"/>
  <c r="AD23" s="1"/>
  <c r="Y9"/>
  <c r="X9"/>
  <c r="S9"/>
  <c r="R9"/>
  <c r="M9"/>
  <c r="L9"/>
  <c r="D9"/>
  <c r="AE7"/>
  <c r="AD7"/>
  <c r="Y7"/>
  <c r="X7"/>
  <c r="S7"/>
  <c r="S23" s="1"/>
  <c r="R7"/>
  <c r="R23" s="1"/>
  <c r="M7"/>
  <c r="D7" s="1"/>
  <c r="L7"/>
  <c r="C7" s="1"/>
  <c r="AF27" i="233" l="1"/>
  <c r="E27"/>
  <c r="E27" i="231"/>
  <c r="AF27"/>
  <c r="E27" i="227"/>
  <c r="AF7"/>
  <c r="AF27" s="1"/>
  <c r="E27" i="223"/>
  <c r="E27" i="221"/>
  <c r="E27" i="219"/>
  <c r="AF7"/>
  <c r="AF27" s="1"/>
  <c r="AF7" i="217"/>
  <c r="AF27" s="1"/>
  <c r="C27" i="215"/>
  <c r="E27"/>
  <c r="AF7"/>
  <c r="AF27" s="1"/>
  <c r="D27" i="213"/>
  <c r="E7"/>
  <c r="AF7" s="1"/>
  <c r="AF27" s="1"/>
  <c r="D27" i="211"/>
  <c r="E7"/>
  <c r="E27" s="1"/>
  <c r="S24" i="210"/>
  <c r="E11" i="209"/>
  <c r="AF11" s="1"/>
  <c r="D25"/>
  <c r="E7"/>
  <c r="C25"/>
  <c r="E19" i="203"/>
  <c r="AF19" s="1"/>
  <c r="N24" i="208"/>
  <c r="F24"/>
  <c r="R24"/>
  <c r="C17" i="207"/>
  <c r="E17" s="1"/>
  <c r="AF17" s="1"/>
  <c r="C23"/>
  <c r="E23" s="1"/>
  <c r="AF23" s="1"/>
  <c r="R25"/>
  <c r="D7"/>
  <c r="D11"/>
  <c r="D15"/>
  <c r="C7"/>
  <c r="C11"/>
  <c r="C15"/>
  <c r="D21"/>
  <c r="D13"/>
  <c r="Y25"/>
  <c r="C21"/>
  <c r="C13"/>
  <c r="D17"/>
  <c r="D23"/>
  <c r="X25"/>
  <c r="AE25"/>
  <c r="AD25"/>
  <c r="S25"/>
  <c r="Y23" i="199"/>
  <c r="D19"/>
  <c r="E19" s="1"/>
  <c r="AF19" s="1"/>
  <c r="D19" i="205"/>
  <c r="E19" s="1"/>
  <c r="AF19" s="1"/>
  <c r="S6" i="208"/>
  <c r="M25" i="207"/>
  <c r="L25"/>
  <c r="D9"/>
  <c r="C9"/>
  <c r="E21" i="205"/>
  <c r="AF21" s="1"/>
  <c r="D13"/>
  <c r="E13" s="1"/>
  <c r="AF13" s="1"/>
  <c r="S23"/>
  <c r="D11"/>
  <c r="E11" s="1"/>
  <c r="AF11" s="1"/>
  <c r="E9"/>
  <c r="AF9" s="1"/>
  <c r="D7"/>
  <c r="S6" i="206"/>
  <c r="S22" s="1"/>
  <c r="C23" i="205"/>
  <c r="AD23"/>
  <c r="M23"/>
  <c r="L23"/>
  <c r="E21" i="203"/>
  <c r="AF21" s="1"/>
  <c r="S23"/>
  <c r="D15"/>
  <c r="E15" s="1"/>
  <c r="AF15" s="1"/>
  <c r="D13"/>
  <c r="E13" s="1"/>
  <c r="AF13" s="1"/>
  <c r="Y23"/>
  <c r="D9"/>
  <c r="S6" i="204"/>
  <c r="S22" s="1"/>
  <c r="E11" i="203"/>
  <c r="AF11" s="1"/>
  <c r="AD23"/>
  <c r="M23"/>
  <c r="C7"/>
  <c r="D23" i="199"/>
  <c r="E11"/>
  <c r="AF11" s="1"/>
  <c r="E7"/>
  <c r="C9"/>
  <c r="E9" s="1"/>
  <c r="AF9" s="1"/>
  <c r="M23"/>
  <c r="L23"/>
  <c r="E27" i="213" l="1"/>
  <c r="AF7" i="211"/>
  <c r="AF27" s="1"/>
  <c r="E25" i="209"/>
  <c r="AF7"/>
  <c r="AF25" s="1"/>
  <c r="E13" i="207"/>
  <c r="AF13" s="1"/>
  <c r="E11"/>
  <c r="AF11" s="1"/>
  <c r="E7"/>
  <c r="AF7" s="1"/>
  <c r="E15"/>
  <c r="AF15" s="1"/>
  <c r="E21"/>
  <c r="AF21" s="1"/>
  <c r="D25"/>
  <c r="C25"/>
  <c r="E9"/>
  <c r="AF9" s="1"/>
  <c r="D23" i="205"/>
  <c r="E7"/>
  <c r="AF7" s="1"/>
  <c r="AF23" s="1"/>
  <c r="D23" i="203"/>
  <c r="E9"/>
  <c r="AF9" s="1"/>
  <c r="C23"/>
  <c r="E7"/>
  <c r="E23" i="199"/>
  <c r="AF7"/>
  <c r="AF23" s="1"/>
  <c r="C23"/>
  <c r="AF25" i="207" l="1"/>
  <c r="E25"/>
  <c r="E23" i="205"/>
  <c r="E23" i="203"/>
  <c r="AF7"/>
  <c r="AF23" s="1"/>
  <c r="Q22" i="202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S8" s="1"/>
  <c r="R6"/>
  <c r="N6"/>
  <c r="J6"/>
  <c r="F6"/>
  <c r="F22" s="1"/>
  <c r="AE23" i="201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X21"/>
  <c r="S21"/>
  <c r="R21"/>
  <c r="M21"/>
  <c r="L21"/>
  <c r="D21"/>
  <c r="AE19"/>
  <c r="AD19"/>
  <c r="X19"/>
  <c r="S19"/>
  <c r="R19"/>
  <c r="M19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E13" s="1"/>
  <c r="AF13" s="1"/>
  <c r="Y13"/>
  <c r="X13"/>
  <c r="S13"/>
  <c r="R13"/>
  <c r="M13"/>
  <c r="L13"/>
  <c r="D13"/>
  <c r="AE11"/>
  <c r="AD11"/>
  <c r="Y11"/>
  <c r="X11"/>
  <c r="S11"/>
  <c r="R11"/>
  <c r="M11"/>
  <c r="D11" s="1"/>
  <c r="L11"/>
  <c r="C11" s="1"/>
  <c r="AE9"/>
  <c r="AD9"/>
  <c r="C9" s="1"/>
  <c r="E9" s="1"/>
  <c r="AF9" s="1"/>
  <c r="Y9"/>
  <c r="X9"/>
  <c r="S9"/>
  <c r="R9"/>
  <c r="M9"/>
  <c r="L9"/>
  <c r="D9"/>
  <c r="AE7"/>
  <c r="AD7"/>
  <c r="Y7"/>
  <c r="X7"/>
  <c r="S7"/>
  <c r="S23" s="1"/>
  <c r="R7"/>
  <c r="R23" s="1"/>
  <c r="M7"/>
  <c r="D7" s="1"/>
  <c r="L7"/>
  <c r="C7" s="1"/>
  <c r="Q22" i="200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R16"/>
  <c r="N16"/>
  <c r="J16"/>
  <c r="F16"/>
  <c r="S16" s="1"/>
  <c r="S14"/>
  <c r="R14"/>
  <c r="N14"/>
  <c r="J14"/>
  <c r="F14"/>
  <c r="R12"/>
  <c r="N12"/>
  <c r="J12"/>
  <c r="J22" s="1"/>
  <c r="F12"/>
  <c r="S12" s="1"/>
  <c r="R10"/>
  <c r="N10"/>
  <c r="S10" s="1"/>
  <c r="J10"/>
  <c r="F10"/>
  <c r="R8"/>
  <c r="R22" s="1"/>
  <c r="N8"/>
  <c r="J8"/>
  <c r="S8" s="1"/>
  <c r="F8"/>
  <c r="R6"/>
  <c r="N6"/>
  <c r="N22" s="1"/>
  <c r="J6"/>
  <c r="F6"/>
  <c r="Q22" i="198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S8" s="1"/>
  <c r="R6"/>
  <c r="N6"/>
  <c r="N22" s="1"/>
  <c r="J6"/>
  <c r="F6"/>
  <c r="F22" s="1"/>
  <c r="AE23" i="197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X21"/>
  <c r="S21"/>
  <c r="R21"/>
  <c r="M21"/>
  <c r="D21" s="1"/>
  <c r="L21"/>
  <c r="AE19"/>
  <c r="AD19"/>
  <c r="S19"/>
  <c r="R19"/>
  <c r="M19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Y13"/>
  <c r="X13"/>
  <c r="R13"/>
  <c r="L13"/>
  <c r="AE11"/>
  <c r="AD11"/>
  <c r="Y11"/>
  <c r="X11"/>
  <c r="S11"/>
  <c r="R11"/>
  <c r="D11"/>
  <c r="L11"/>
  <c r="C11" s="1"/>
  <c r="AE9"/>
  <c r="AD9"/>
  <c r="C9" s="1"/>
  <c r="Y9"/>
  <c r="X9"/>
  <c r="S9"/>
  <c r="D9" s="1"/>
  <c r="R9"/>
  <c r="M9"/>
  <c r="L9"/>
  <c r="AE7"/>
  <c r="AD7"/>
  <c r="Y7"/>
  <c r="X7"/>
  <c r="S7"/>
  <c r="R7"/>
  <c r="R23" s="1"/>
  <c r="M7"/>
  <c r="D7" s="1"/>
  <c r="L7"/>
  <c r="C7" s="1"/>
  <c r="Q22" i="196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R16"/>
  <c r="N16"/>
  <c r="J16"/>
  <c r="F16"/>
  <c r="S16" s="1"/>
  <c r="S14"/>
  <c r="R14"/>
  <c r="N14"/>
  <c r="J14"/>
  <c r="F14"/>
  <c r="R12"/>
  <c r="N12"/>
  <c r="J12"/>
  <c r="J22" s="1"/>
  <c r="F12"/>
  <c r="S12" s="1"/>
  <c r="R10"/>
  <c r="N10"/>
  <c r="S10" s="1"/>
  <c r="J10"/>
  <c r="F10"/>
  <c r="R8"/>
  <c r="R22" s="1"/>
  <c r="N8"/>
  <c r="J8"/>
  <c r="S8" s="1"/>
  <c r="F8"/>
  <c r="R6"/>
  <c r="N6"/>
  <c r="N22" s="1"/>
  <c r="J6"/>
  <c r="F6"/>
  <c r="F22" s="1"/>
  <c r="AE23" i="195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E13" s="1"/>
  <c r="AF13" s="1"/>
  <c r="Y13"/>
  <c r="X13"/>
  <c r="S13"/>
  <c r="R13"/>
  <c r="M13"/>
  <c r="L13"/>
  <c r="D13"/>
  <c r="AE11"/>
  <c r="AD11"/>
  <c r="Y11"/>
  <c r="X11"/>
  <c r="S11"/>
  <c r="R11"/>
  <c r="M11"/>
  <c r="D11" s="1"/>
  <c r="L11"/>
  <c r="C11" s="1"/>
  <c r="AE9"/>
  <c r="AD9"/>
  <c r="AD23" s="1"/>
  <c r="Y9"/>
  <c r="X9"/>
  <c r="S9"/>
  <c r="R9"/>
  <c r="M9"/>
  <c r="D9" s="1"/>
  <c r="L9"/>
  <c r="AE7"/>
  <c r="AD7"/>
  <c r="Y7"/>
  <c r="Y23" s="1"/>
  <c r="X7"/>
  <c r="S7"/>
  <c r="S23" s="1"/>
  <c r="R7"/>
  <c r="R23" s="1"/>
  <c r="M7"/>
  <c r="D7" s="1"/>
  <c r="L7"/>
  <c r="C7" s="1"/>
  <c r="Q22" i="194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S8" s="1"/>
  <c r="R6"/>
  <c r="N6"/>
  <c r="N22" s="1"/>
  <c r="J6"/>
  <c r="F6"/>
  <c r="F22" s="1"/>
  <c r="AE23" i="193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Y13"/>
  <c r="X13"/>
  <c r="S13"/>
  <c r="R13"/>
  <c r="M13"/>
  <c r="L13"/>
  <c r="AE11"/>
  <c r="AD11"/>
  <c r="Y11"/>
  <c r="X11"/>
  <c r="S11"/>
  <c r="R11"/>
  <c r="M11"/>
  <c r="D11" s="1"/>
  <c r="L11"/>
  <c r="C11" s="1"/>
  <c r="AE9"/>
  <c r="AD9"/>
  <c r="AD23" s="1"/>
  <c r="Y9"/>
  <c r="X9"/>
  <c r="S9"/>
  <c r="D9" s="1"/>
  <c r="R9"/>
  <c r="M9"/>
  <c r="L9"/>
  <c r="AE7"/>
  <c r="AD7"/>
  <c r="Y7"/>
  <c r="X7"/>
  <c r="S7"/>
  <c r="R7"/>
  <c r="R23" s="1"/>
  <c r="M7"/>
  <c r="D7" s="1"/>
  <c r="L7"/>
  <c r="C7" s="1"/>
  <c r="Q22" i="192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R16"/>
  <c r="N16"/>
  <c r="S16" s="1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N22" s="1"/>
  <c r="J8"/>
  <c r="F8"/>
  <c r="S8" s="1"/>
  <c r="R6"/>
  <c r="N6"/>
  <c r="J6"/>
  <c r="F6"/>
  <c r="F22" s="1"/>
  <c r="AE23" i="191"/>
  <c r="AC23"/>
  <c r="AB23"/>
  <c r="AA23"/>
  <c r="Z23"/>
  <c r="X23"/>
  <c r="W23"/>
  <c r="V23"/>
  <c r="U23"/>
  <c r="T23"/>
  <c r="Q23"/>
  <c r="P23"/>
  <c r="O23"/>
  <c r="N23"/>
  <c r="L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L15"/>
  <c r="C15" s="1"/>
  <c r="AE13"/>
  <c r="AD13"/>
  <c r="C13" s="1"/>
  <c r="Y13"/>
  <c r="X13"/>
  <c r="S13"/>
  <c r="D13" s="1"/>
  <c r="R13"/>
  <c r="M13"/>
  <c r="L13"/>
  <c r="AE11"/>
  <c r="AD11"/>
  <c r="Y11"/>
  <c r="X11"/>
  <c r="S11"/>
  <c r="R11"/>
  <c r="M11"/>
  <c r="D11" s="1"/>
  <c r="L11"/>
  <c r="C11" s="1"/>
  <c r="E11" s="1"/>
  <c r="AF11" s="1"/>
  <c r="AE9"/>
  <c r="AD9"/>
  <c r="C9" s="1"/>
  <c r="Y9"/>
  <c r="X9"/>
  <c r="S9"/>
  <c r="R9"/>
  <c r="M9"/>
  <c r="D9" s="1"/>
  <c r="L9"/>
  <c r="AE7"/>
  <c r="AD7"/>
  <c r="AD23" s="1"/>
  <c r="Y7"/>
  <c r="Y23" s="1"/>
  <c r="X7"/>
  <c r="S7"/>
  <c r="R7"/>
  <c r="R23" s="1"/>
  <c r="M7"/>
  <c r="D7" s="1"/>
  <c r="L7"/>
  <c r="C7" s="1"/>
  <c r="Q22" i="190"/>
  <c r="P22"/>
  <c r="O22"/>
  <c r="M22"/>
  <c r="L22"/>
  <c r="K22"/>
  <c r="I22"/>
  <c r="H22"/>
  <c r="G22"/>
  <c r="E22"/>
  <c r="D22"/>
  <c r="C22"/>
  <c r="R20"/>
  <c r="N20"/>
  <c r="J20"/>
  <c r="S20" s="1"/>
  <c r="F20"/>
  <c r="R18"/>
  <c r="N18"/>
  <c r="J18"/>
  <c r="F18"/>
  <c r="R16"/>
  <c r="N16"/>
  <c r="J16"/>
  <c r="F16"/>
  <c r="S16" s="1"/>
  <c r="R14"/>
  <c r="N14"/>
  <c r="J14"/>
  <c r="F14"/>
  <c r="S14" s="1"/>
  <c r="R12"/>
  <c r="N12"/>
  <c r="J12"/>
  <c r="J22" s="1"/>
  <c r="F12"/>
  <c r="S12" s="1"/>
  <c r="R10"/>
  <c r="N10"/>
  <c r="J10"/>
  <c r="F10"/>
  <c r="S10" s="1"/>
  <c r="R8"/>
  <c r="R22" s="1"/>
  <c r="N8"/>
  <c r="S8" s="1"/>
  <c r="J8"/>
  <c r="F8"/>
  <c r="S6"/>
  <c r="R6"/>
  <c r="N6"/>
  <c r="J6"/>
  <c r="F6"/>
  <c r="F22" s="1"/>
  <c r="AE23" i="189"/>
  <c r="AC23"/>
  <c r="AB23"/>
  <c r="AA23"/>
  <c r="Z23"/>
  <c r="X23"/>
  <c r="W23"/>
  <c r="V23"/>
  <c r="U23"/>
  <c r="T23"/>
  <c r="Q23"/>
  <c r="P23"/>
  <c r="O23"/>
  <c r="N23"/>
  <c r="L23"/>
  <c r="K23"/>
  <c r="J23"/>
  <c r="I23"/>
  <c r="H23"/>
  <c r="G23"/>
  <c r="F23"/>
  <c r="AE21"/>
  <c r="AD21"/>
  <c r="C21" s="1"/>
  <c r="Y21"/>
  <c r="X21"/>
  <c r="S21"/>
  <c r="R21"/>
  <c r="M21"/>
  <c r="D21" s="1"/>
  <c r="L21"/>
  <c r="AE19"/>
  <c r="AD19"/>
  <c r="Y19"/>
  <c r="X19"/>
  <c r="S19"/>
  <c r="R19"/>
  <c r="M19"/>
  <c r="D19" s="1"/>
  <c r="L19"/>
  <c r="C19" s="1"/>
  <c r="AE17"/>
  <c r="AD17"/>
  <c r="C17" s="1"/>
  <c r="Y17"/>
  <c r="X17"/>
  <c r="S17"/>
  <c r="R17"/>
  <c r="M17"/>
  <c r="D17" s="1"/>
  <c r="L17"/>
  <c r="AE15"/>
  <c r="AD15"/>
  <c r="Y15"/>
  <c r="X15"/>
  <c r="S15"/>
  <c r="R15"/>
  <c r="M15"/>
  <c r="D15" s="1"/>
  <c r="L15"/>
  <c r="C15" s="1"/>
  <c r="AE13"/>
  <c r="AD13"/>
  <c r="C13" s="1"/>
  <c r="Y13"/>
  <c r="X13"/>
  <c r="S13"/>
  <c r="R13"/>
  <c r="M13"/>
  <c r="L13"/>
  <c r="AE11"/>
  <c r="AD11"/>
  <c r="Y11"/>
  <c r="X11"/>
  <c r="S11"/>
  <c r="R11"/>
  <c r="M11"/>
  <c r="L11"/>
  <c r="C11" s="1"/>
  <c r="AE9"/>
  <c r="AD9"/>
  <c r="C9" s="1"/>
  <c r="Y9"/>
  <c r="X9"/>
  <c r="S9"/>
  <c r="D9" s="1"/>
  <c r="R9"/>
  <c r="M9"/>
  <c r="L9"/>
  <c r="AE7"/>
  <c r="AD7"/>
  <c r="AD23" s="1"/>
  <c r="Y7"/>
  <c r="X7"/>
  <c r="S7"/>
  <c r="R7"/>
  <c r="R23" s="1"/>
  <c r="M7"/>
  <c r="D7" s="1"/>
  <c r="L7"/>
  <c r="C7" s="1"/>
  <c r="Q22" i="188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R16"/>
  <c r="N16"/>
  <c r="J16"/>
  <c r="F16"/>
  <c r="S16" s="1"/>
  <c r="S14"/>
  <c r="R14"/>
  <c r="N14"/>
  <c r="J14"/>
  <c r="F14"/>
  <c r="R12"/>
  <c r="N12"/>
  <c r="J12"/>
  <c r="F12"/>
  <c r="S10"/>
  <c r="R10"/>
  <c r="N10"/>
  <c r="J10"/>
  <c r="F10"/>
  <c r="R8"/>
  <c r="R22" s="1"/>
  <c r="N8"/>
  <c r="J8"/>
  <c r="S8" s="1"/>
  <c r="F8"/>
  <c r="R6"/>
  <c r="N6"/>
  <c r="N22" s="1"/>
  <c r="J6"/>
  <c r="F6"/>
  <c r="F22" s="1"/>
  <c r="AE23" i="187"/>
  <c r="AC23"/>
  <c r="AB23"/>
  <c r="AA23"/>
  <c r="Z23"/>
  <c r="W23"/>
  <c r="V23"/>
  <c r="U23"/>
  <c r="T23"/>
  <c r="Q23"/>
  <c r="P23"/>
  <c r="O23"/>
  <c r="N23"/>
  <c r="K23"/>
  <c r="J23"/>
  <c r="I23"/>
  <c r="H23"/>
  <c r="G23"/>
  <c r="F23"/>
  <c r="AE21"/>
  <c r="AD21"/>
  <c r="C21" s="1"/>
  <c r="Y21"/>
  <c r="X21"/>
  <c r="S21"/>
  <c r="R21"/>
  <c r="M21"/>
  <c r="D21" s="1"/>
  <c r="L21"/>
  <c r="AE19"/>
  <c r="AD19"/>
  <c r="Y19"/>
  <c r="X19"/>
  <c r="S19"/>
  <c r="R19"/>
  <c r="M19"/>
  <c r="D19" s="1"/>
  <c r="L19"/>
  <c r="AE17"/>
  <c r="AD17"/>
  <c r="Y17"/>
  <c r="X17"/>
  <c r="S17"/>
  <c r="R17"/>
  <c r="M17"/>
  <c r="D17" s="1"/>
  <c r="L17"/>
  <c r="AE15"/>
  <c r="AD15"/>
  <c r="Y15"/>
  <c r="X15"/>
  <c r="S15"/>
  <c r="R15"/>
  <c r="M15"/>
  <c r="L15"/>
  <c r="C15" s="1"/>
  <c r="AE13"/>
  <c r="AD13"/>
  <c r="Y13"/>
  <c r="X13"/>
  <c r="S13"/>
  <c r="R13"/>
  <c r="M13"/>
  <c r="L13"/>
  <c r="AE11"/>
  <c r="AD11"/>
  <c r="Y11"/>
  <c r="X11"/>
  <c r="S11"/>
  <c r="R11"/>
  <c r="M11"/>
  <c r="L11"/>
  <c r="AE9"/>
  <c r="AD9"/>
  <c r="C9" s="1"/>
  <c r="Y9"/>
  <c r="X9"/>
  <c r="S9"/>
  <c r="D9" s="1"/>
  <c r="R9"/>
  <c r="M9"/>
  <c r="L9"/>
  <c r="AE7"/>
  <c r="AD7"/>
  <c r="Y7"/>
  <c r="Y23" s="1"/>
  <c r="X7"/>
  <c r="X23" s="1"/>
  <c r="S7"/>
  <c r="R7"/>
  <c r="M7"/>
  <c r="L7"/>
  <c r="Q22" i="186"/>
  <c r="P22"/>
  <c r="O22"/>
  <c r="M22"/>
  <c r="L22"/>
  <c r="K22"/>
  <c r="I22"/>
  <c r="H22"/>
  <c r="G22"/>
  <c r="E22"/>
  <c r="D22"/>
  <c r="C22"/>
  <c r="R20"/>
  <c r="N20"/>
  <c r="J20"/>
  <c r="F20"/>
  <c r="S20" s="1"/>
  <c r="R18"/>
  <c r="N18"/>
  <c r="J18"/>
  <c r="S18" s="1"/>
  <c r="F18"/>
  <c r="R16"/>
  <c r="N16"/>
  <c r="J16"/>
  <c r="F16"/>
  <c r="S16" s="1"/>
  <c r="S14"/>
  <c r="R14"/>
  <c r="N14"/>
  <c r="J14"/>
  <c r="F14"/>
  <c r="R12"/>
  <c r="N12"/>
  <c r="J12"/>
  <c r="S12" s="1"/>
  <c r="F12"/>
  <c r="R10"/>
  <c r="N10"/>
  <c r="J10"/>
  <c r="F10"/>
  <c r="S10" s="1"/>
  <c r="R8"/>
  <c r="N8"/>
  <c r="S8" s="1"/>
  <c r="J8"/>
  <c r="F8"/>
  <c r="R6"/>
  <c r="R22" s="1"/>
  <c r="N6"/>
  <c r="N22" s="1"/>
  <c r="J6"/>
  <c r="J22" s="1"/>
  <c r="F6"/>
  <c r="F22" s="1"/>
  <c r="AE23" i="185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AE13"/>
  <c r="AD13"/>
  <c r="C13" s="1"/>
  <c r="Y13"/>
  <c r="X13"/>
  <c r="S13"/>
  <c r="D13" s="1"/>
  <c r="R13"/>
  <c r="M13"/>
  <c r="L13"/>
  <c r="AE11"/>
  <c r="AD11"/>
  <c r="Y11"/>
  <c r="X11"/>
  <c r="S11"/>
  <c r="R11"/>
  <c r="M11"/>
  <c r="L11"/>
  <c r="C11" s="1"/>
  <c r="AE9"/>
  <c r="AD9"/>
  <c r="C9" s="1"/>
  <c r="E9" s="1"/>
  <c r="AF9" s="1"/>
  <c r="Y9"/>
  <c r="X9"/>
  <c r="S9"/>
  <c r="R9"/>
  <c r="M9"/>
  <c r="L9"/>
  <c r="D9"/>
  <c r="AE7"/>
  <c r="AD7"/>
  <c r="Y7"/>
  <c r="Y23" s="1"/>
  <c r="X7"/>
  <c r="S7"/>
  <c r="R7"/>
  <c r="R23" s="1"/>
  <c r="M7"/>
  <c r="D7" s="1"/>
  <c r="L7"/>
  <c r="C7" s="1"/>
  <c r="AE23" i="184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Y21"/>
  <c r="X21"/>
  <c r="S21"/>
  <c r="R21"/>
  <c r="M21"/>
  <c r="L21"/>
  <c r="D21"/>
  <c r="AE19"/>
  <c r="AD19"/>
  <c r="Y19"/>
  <c r="X19"/>
  <c r="S19"/>
  <c r="R19"/>
  <c r="C19" s="1"/>
  <c r="E19" s="1"/>
  <c r="AF19" s="1"/>
  <c r="M19"/>
  <c r="D19" s="1"/>
  <c r="L19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C15" s="1"/>
  <c r="M15"/>
  <c r="L15"/>
  <c r="AE13"/>
  <c r="AD13"/>
  <c r="C13" s="1"/>
  <c r="Y13"/>
  <c r="X13"/>
  <c r="S13"/>
  <c r="R13"/>
  <c r="M13"/>
  <c r="L13"/>
  <c r="AE11"/>
  <c r="AD11"/>
  <c r="Y11"/>
  <c r="X11"/>
  <c r="S11"/>
  <c r="R11"/>
  <c r="C11" s="1"/>
  <c r="M11"/>
  <c r="D11" s="1"/>
  <c r="L11"/>
  <c r="AE9"/>
  <c r="AD9"/>
  <c r="AD23" s="1"/>
  <c r="Y9"/>
  <c r="X9"/>
  <c r="S9"/>
  <c r="R9"/>
  <c r="M9"/>
  <c r="L9"/>
  <c r="D9"/>
  <c r="AE7"/>
  <c r="AD7"/>
  <c r="Y7"/>
  <c r="Y23" s="1"/>
  <c r="X7"/>
  <c r="S7"/>
  <c r="R7"/>
  <c r="R23" s="1"/>
  <c r="M7"/>
  <c r="L7"/>
  <c r="L23" s="1"/>
  <c r="Q22" i="183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S18" s="1"/>
  <c r="F18"/>
  <c r="R16"/>
  <c r="N16"/>
  <c r="J16"/>
  <c r="F16"/>
  <c r="S16" s="1"/>
  <c r="S14"/>
  <c r="R14"/>
  <c r="N14"/>
  <c r="J14"/>
  <c r="F14"/>
  <c r="R12"/>
  <c r="N12"/>
  <c r="J12"/>
  <c r="J22" s="1"/>
  <c r="F12"/>
  <c r="S12" s="1"/>
  <c r="R10"/>
  <c r="N10"/>
  <c r="J10"/>
  <c r="F10"/>
  <c r="S10" s="1"/>
  <c r="R8"/>
  <c r="R22" s="1"/>
  <c r="N8"/>
  <c r="S8" s="1"/>
  <c r="J8"/>
  <c r="F8"/>
  <c r="R6"/>
  <c r="N6"/>
  <c r="N22" s="1"/>
  <c r="J6"/>
  <c r="F6"/>
  <c r="F22" s="1"/>
  <c r="AE23" i="182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L15"/>
  <c r="C15" s="1"/>
  <c r="AE13"/>
  <c r="AD13"/>
  <c r="C13" s="1"/>
  <c r="E13" s="1"/>
  <c r="AF13" s="1"/>
  <c r="Y13"/>
  <c r="X13"/>
  <c r="S13"/>
  <c r="R13"/>
  <c r="M13"/>
  <c r="L13"/>
  <c r="D13"/>
  <c r="AE11"/>
  <c r="AD11"/>
  <c r="Y11"/>
  <c r="X11"/>
  <c r="S11"/>
  <c r="R11"/>
  <c r="M11"/>
  <c r="D11" s="1"/>
  <c r="L11"/>
  <c r="C11" s="1"/>
  <c r="AE9"/>
  <c r="AD9"/>
  <c r="C9" s="1"/>
  <c r="Y9"/>
  <c r="Y23" s="1"/>
  <c r="X9"/>
  <c r="S9"/>
  <c r="D9" s="1"/>
  <c r="R9"/>
  <c r="M9"/>
  <c r="L9"/>
  <c r="AE7"/>
  <c r="AD7"/>
  <c r="Y7"/>
  <c r="X7"/>
  <c r="S7"/>
  <c r="R7"/>
  <c r="R23" s="1"/>
  <c r="M7"/>
  <c r="L7"/>
  <c r="C7" s="1"/>
  <c r="Q22" i="181"/>
  <c r="P22"/>
  <c r="O22"/>
  <c r="M22"/>
  <c r="L22"/>
  <c r="K22"/>
  <c r="I22"/>
  <c r="H22"/>
  <c r="G22"/>
  <c r="E22"/>
  <c r="D22"/>
  <c r="C22"/>
  <c r="R20"/>
  <c r="N20"/>
  <c r="J20"/>
  <c r="F20"/>
  <c r="S20" s="1"/>
  <c r="S18"/>
  <c r="R18"/>
  <c r="N18"/>
  <c r="J18"/>
  <c r="F18"/>
  <c r="R16"/>
  <c r="N16"/>
  <c r="N22" s="1"/>
  <c r="J16"/>
  <c r="F16"/>
  <c r="S16" s="1"/>
  <c r="S14"/>
  <c r="R14"/>
  <c r="N14"/>
  <c r="J14"/>
  <c r="F14"/>
  <c r="S12"/>
  <c r="R12"/>
  <c r="N12"/>
  <c r="J12"/>
  <c r="F12"/>
  <c r="R10"/>
  <c r="N10"/>
  <c r="J10"/>
  <c r="F10"/>
  <c r="S10" s="1"/>
  <c r="S8"/>
  <c r="R8"/>
  <c r="N8"/>
  <c r="J8"/>
  <c r="F8"/>
  <c r="R6"/>
  <c r="R22" s="1"/>
  <c r="N6"/>
  <c r="J6"/>
  <c r="J22" s="1"/>
  <c r="F6"/>
  <c r="S6" s="1"/>
  <c r="AE23" i="180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C19" s="1"/>
  <c r="E19" s="1"/>
  <c r="AF19" s="1"/>
  <c r="M19"/>
  <c r="D19" s="1"/>
  <c r="L19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C15" s="1"/>
  <c r="E15" s="1"/>
  <c r="AF15" s="1"/>
  <c r="M15"/>
  <c r="D15" s="1"/>
  <c r="L15"/>
  <c r="AE13"/>
  <c r="AD13"/>
  <c r="C13" s="1"/>
  <c r="Y13"/>
  <c r="X13"/>
  <c r="S13"/>
  <c r="R13"/>
  <c r="M13"/>
  <c r="L13"/>
  <c r="D13"/>
  <c r="AE11"/>
  <c r="AD11"/>
  <c r="Y11"/>
  <c r="X11"/>
  <c r="S11"/>
  <c r="R11"/>
  <c r="C11" s="1"/>
  <c r="M11"/>
  <c r="D11" s="1"/>
  <c r="L11"/>
  <c r="AE9"/>
  <c r="AD9"/>
  <c r="AD23" s="1"/>
  <c r="Y9"/>
  <c r="X9"/>
  <c r="S9"/>
  <c r="R9"/>
  <c r="M9"/>
  <c r="L9"/>
  <c r="D9"/>
  <c r="AE7"/>
  <c r="AD7"/>
  <c r="Y7"/>
  <c r="Y23" s="1"/>
  <c r="X7"/>
  <c r="S7"/>
  <c r="R7"/>
  <c r="R23" s="1"/>
  <c r="M7"/>
  <c r="D7" s="1"/>
  <c r="L7"/>
  <c r="L23" s="1"/>
  <c r="AE23" i="179"/>
  <c r="AC23"/>
  <c r="AB23"/>
  <c r="AA23"/>
  <c r="Z23"/>
  <c r="W23"/>
  <c r="V23"/>
  <c r="U23"/>
  <c r="T23"/>
  <c r="Q23"/>
  <c r="P23"/>
  <c r="O23"/>
  <c r="N23"/>
  <c r="K23"/>
  <c r="J23"/>
  <c r="I23"/>
  <c r="H23"/>
  <c r="G23"/>
  <c r="F23"/>
  <c r="AE21"/>
  <c r="AD21"/>
  <c r="C21" s="1"/>
  <c r="Y21"/>
  <c r="X21"/>
  <c r="S21"/>
  <c r="R21"/>
  <c r="M21"/>
  <c r="D21" s="1"/>
  <c r="L21"/>
  <c r="AE19"/>
  <c r="AD19"/>
  <c r="Y19"/>
  <c r="X19"/>
  <c r="S19"/>
  <c r="R19"/>
  <c r="M19"/>
  <c r="L19"/>
  <c r="AE17"/>
  <c r="AD17"/>
  <c r="Y17"/>
  <c r="X17"/>
  <c r="S17"/>
  <c r="R17"/>
  <c r="M17"/>
  <c r="L17"/>
  <c r="AE15"/>
  <c r="AD15"/>
  <c r="Y15"/>
  <c r="X15"/>
  <c r="S15"/>
  <c r="R15"/>
  <c r="M15"/>
  <c r="L15"/>
  <c r="AE13"/>
  <c r="AD13"/>
  <c r="C13" s="1"/>
  <c r="Y13"/>
  <c r="X13"/>
  <c r="S13"/>
  <c r="R13"/>
  <c r="M13"/>
  <c r="L13"/>
  <c r="AE11"/>
  <c r="AD11"/>
  <c r="Y11"/>
  <c r="X11"/>
  <c r="S11"/>
  <c r="R11"/>
  <c r="M11"/>
  <c r="L11"/>
  <c r="AE9"/>
  <c r="AD9"/>
  <c r="Y9"/>
  <c r="X9"/>
  <c r="S9"/>
  <c r="R9"/>
  <c r="M9"/>
  <c r="L9"/>
  <c r="AE7"/>
  <c r="AD7"/>
  <c r="Y7"/>
  <c r="X7"/>
  <c r="S7"/>
  <c r="R7"/>
  <c r="M7"/>
  <c r="D7" s="1"/>
  <c r="L7"/>
  <c r="E21" i="201" l="1"/>
  <c r="AF21" s="1"/>
  <c r="D19" i="197"/>
  <c r="E19" s="1"/>
  <c r="AF19" s="1"/>
  <c r="D23" i="201"/>
  <c r="Y23"/>
  <c r="D19"/>
  <c r="N22" i="202"/>
  <c r="S6"/>
  <c r="S22" s="1"/>
  <c r="C23" i="201"/>
  <c r="E7"/>
  <c r="E19"/>
  <c r="AF19" s="1"/>
  <c r="E11"/>
  <c r="AF11" s="1"/>
  <c r="AD23"/>
  <c r="M23"/>
  <c r="L23"/>
  <c r="F22" i="200"/>
  <c r="S6"/>
  <c r="S22" s="1"/>
  <c r="Y23" i="197"/>
  <c r="S18" i="198"/>
  <c r="E21" i="197"/>
  <c r="AF21" s="1"/>
  <c r="D13"/>
  <c r="E13" s="1"/>
  <c r="AF13" s="1"/>
  <c r="E9"/>
  <c r="AF9" s="1"/>
  <c r="S23"/>
  <c r="S6" i="198"/>
  <c r="E11" i="197"/>
  <c r="AF11" s="1"/>
  <c r="C23"/>
  <c r="E7"/>
  <c r="AD23"/>
  <c r="M23"/>
  <c r="L23"/>
  <c r="E11" i="195"/>
  <c r="AF11" s="1"/>
  <c r="D23"/>
  <c r="S6" i="196"/>
  <c r="S22" s="1"/>
  <c r="E19" i="195"/>
  <c r="AF19" s="1"/>
  <c r="C23"/>
  <c r="E7"/>
  <c r="C9"/>
  <c r="E9" s="1"/>
  <c r="AF9" s="1"/>
  <c r="M23"/>
  <c r="L23"/>
  <c r="Y23" i="193"/>
  <c r="D13"/>
  <c r="E13" s="1"/>
  <c r="AF13" s="1"/>
  <c r="S23"/>
  <c r="S6" i="194"/>
  <c r="S22" s="1"/>
  <c r="E19" i="193"/>
  <c r="AF19" s="1"/>
  <c r="D23"/>
  <c r="E11"/>
  <c r="AF11" s="1"/>
  <c r="E7"/>
  <c r="M23"/>
  <c r="L23"/>
  <c r="C9"/>
  <c r="E9" s="1"/>
  <c r="AF9" s="1"/>
  <c r="E13" i="191"/>
  <c r="AF13" s="1"/>
  <c r="E9"/>
  <c r="AF9" s="1"/>
  <c r="S23"/>
  <c r="D15"/>
  <c r="D23" s="1"/>
  <c r="S6" i="192"/>
  <c r="S22" s="1"/>
  <c r="C23" i="191"/>
  <c r="E7"/>
  <c r="E19"/>
  <c r="AF19" s="1"/>
  <c r="M23"/>
  <c r="N22" i="190"/>
  <c r="S18"/>
  <c r="S22" s="1"/>
  <c r="E21" i="189"/>
  <c r="AF21" s="1"/>
  <c r="E17"/>
  <c r="AF17" s="1"/>
  <c r="E15"/>
  <c r="AF15" s="1"/>
  <c r="D11"/>
  <c r="E11" s="1"/>
  <c r="AF11" s="1"/>
  <c r="D13"/>
  <c r="E13" s="1"/>
  <c r="AF13" s="1"/>
  <c r="Y23"/>
  <c r="S23"/>
  <c r="E9"/>
  <c r="AF9" s="1"/>
  <c r="C23"/>
  <c r="E7"/>
  <c r="E19"/>
  <c r="AF19" s="1"/>
  <c r="M23"/>
  <c r="J22" i="188"/>
  <c r="S18"/>
  <c r="S12"/>
  <c r="E21" i="187"/>
  <c r="AF21" s="1"/>
  <c r="C19"/>
  <c r="C17"/>
  <c r="E17" s="1"/>
  <c r="AF17" s="1"/>
  <c r="D15"/>
  <c r="E15" s="1"/>
  <c r="AF15" s="1"/>
  <c r="C13"/>
  <c r="D13"/>
  <c r="C11"/>
  <c r="R23"/>
  <c r="C7"/>
  <c r="D11"/>
  <c r="S23"/>
  <c r="E9"/>
  <c r="AF9" s="1"/>
  <c r="D7"/>
  <c r="S6" i="188"/>
  <c r="S22" s="1"/>
  <c r="E19" i="187"/>
  <c r="AF19" s="1"/>
  <c r="E7"/>
  <c r="AD23"/>
  <c r="M23"/>
  <c r="L23"/>
  <c r="E13" i="185"/>
  <c r="AF13" s="1"/>
  <c r="E15"/>
  <c r="AF15" s="1"/>
  <c r="S23"/>
  <c r="D23"/>
  <c r="D11"/>
  <c r="S6" i="186"/>
  <c r="S22" s="1"/>
  <c r="E19" i="185"/>
  <c r="AF19" s="1"/>
  <c r="E11"/>
  <c r="AF11" s="1"/>
  <c r="C23"/>
  <c r="E7"/>
  <c r="AD23"/>
  <c r="M23"/>
  <c r="L23"/>
  <c r="E21" i="184"/>
  <c r="AF21" s="1"/>
  <c r="D15"/>
  <c r="E15" s="1"/>
  <c r="AF15" s="1"/>
  <c r="S23"/>
  <c r="D13"/>
  <c r="E13" s="1"/>
  <c r="AF13" s="1"/>
  <c r="D7"/>
  <c r="E11"/>
  <c r="AF11" s="1"/>
  <c r="C9"/>
  <c r="E9" s="1"/>
  <c r="AF9" s="1"/>
  <c r="M23"/>
  <c r="C7"/>
  <c r="D7" i="182"/>
  <c r="D15"/>
  <c r="E15" s="1"/>
  <c r="AF15" s="1"/>
  <c r="S23"/>
  <c r="E9"/>
  <c r="AF9" s="1"/>
  <c r="S6" i="183"/>
  <c r="S22" s="1"/>
  <c r="C23" i="182"/>
  <c r="E7"/>
  <c r="E11"/>
  <c r="AF11" s="1"/>
  <c r="E19"/>
  <c r="AF19" s="1"/>
  <c r="AD23"/>
  <c r="M23"/>
  <c r="L23"/>
  <c r="S23" i="180"/>
  <c r="E13"/>
  <c r="AF13" s="1"/>
  <c r="S22" i="181"/>
  <c r="F22"/>
  <c r="D23" i="180"/>
  <c r="E11"/>
  <c r="AF11" s="1"/>
  <c r="C9"/>
  <c r="E9" s="1"/>
  <c r="AF9" s="1"/>
  <c r="M23"/>
  <c r="C7"/>
  <c r="D19" i="179"/>
  <c r="C19"/>
  <c r="D17"/>
  <c r="C17"/>
  <c r="C15"/>
  <c r="D15"/>
  <c r="D13"/>
  <c r="E13" s="1"/>
  <c r="AF13" s="1"/>
  <c r="R23"/>
  <c r="L23"/>
  <c r="X23"/>
  <c r="D11"/>
  <c r="C11"/>
  <c r="AD23"/>
  <c r="Y23"/>
  <c r="S23"/>
  <c r="D9"/>
  <c r="C9"/>
  <c r="C7"/>
  <c r="E7" s="1"/>
  <c r="E21"/>
  <c r="AF21" s="1"/>
  <c r="E15"/>
  <c r="AF15" s="1"/>
  <c r="M23"/>
  <c r="E23" i="201" l="1"/>
  <c r="AF7"/>
  <c r="AF23" s="1"/>
  <c r="S22" i="198"/>
  <c r="D23" i="197"/>
  <c r="E23"/>
  <c r="AF7"/>
  <c r="AF23" s="1"/>
  <c r="E23" i="195"/>
  <c r="AF7"/>
  <c r="AF23" s="1"/>
  <c r="AF7" i="193"/>
  <c r="AF23" s="1"/>
  <c r="E23"/>
  <c r="C23"/>
  <c r="E15" i="191"/>
  <c r="AF15" s="1"/>
  <c r="AF7"/>
  <c r="D23" i="189"/>
  <c r="E23"/>
  <c r="AF7"/>
  <c r="AF23" s="1"/>
  <c r="E13" i="187"/>
  <c r="AF13" s="1"/>
  <c r="C23"/>
  <c r="E11"/>
  <c r="AF11" s="1"/>
  <c r="D23"/>
  <c r="AF7"/>
  <c r="E23" i="185"/>
  <c r="AF7"/>
  <c r="AF23" s="1"/>
  <c r="D23" i="184"/>
  <c r="C23"/>
  <c r="E7"/>
  <c r="D23" i="182"/>
  <c r="E23"/>
  <c r="AF7"/>
  <c r="AF23" s="1"/>
  <c r="C23" i="180"/>
  <c r="E7"/>
  <c r="E19" i="179"/>
  <c r="AF19" s="1"/>
  <c r="D23"/>
  <c r="E17"/>
  <c r="AF17" s="1"/>
  <c r="E11"/>
  <c r="AF11" s="1"/>
  <c r="E9"/>
  <c r="AF9" s="1"/>
  <c r="C23"/>
  <c r="AF7"/>
  <c r="E23" i="191" l="1"/>
  <c r="AF23"/>
  <c r="AF23" i="187"/>
  <c r="E23"/>
  <c r="E23" i="184"/>
  <c r="AF7"/>
  <c r="AF23" s="1"/>
  <c r="E23" i="180"/>
  <c r="AF7"/>
  <c r="AF23" s="1"/>
  <c r="E23" i="179"/>
  <c r="AF23"/>
  <c r="Q22" i="178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S8" s="1"/>
  <c r="R6"/>
  <c r="N6"/>
  <c r="N22" s="1"/>
  <c r="J6"/>
  <c r="F6"/>
  <c r="F22" s="1"/>
  <c r="Q22" i="176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R6"/>
  <c r="N6"/>
  <c r="N22" s="1"/>
  <c r="J6"/>
  <c r="F6"/>
  <c r="F22" s="1"/>
  <c r="AE23" i="175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Y21"/>
  <c r="X21"/>
  <c r="S21"/>
  <c r="R21"/>
  <c r="M21"/>
  <c r="D21" s="1"/>
  <c r="L21"/>
  <c r="AE19"/>
  <c r="AD19"/>
  <c r="Y19"/>
  <c r="X19"/>
  <c r="S19"/>
  <c r="R19"/>
  <c r="M19"/>
  <c r="D19" s="1"/>
  <c r="L19"/>
  <c r="C19" s="1"/>
  <c r="AE17"/>
  <c r="AD17"/>
  <c r="C17" s="1"/>
  <c r="Y17"/>
  <c r="X17"/>
  <c r="S17"/>
  <c r="D17" s="1"/>
  <c r="R17"/>
  <c r="M17"/>
  <c r="L17"/>
  <c r="AE15"/>
  <c r="AD15"/>
  <c r="Y15"/>
  <c r="X15"/>
  <c r="S15"/>
  <c r="R15"/>
  <c r="M15"/>
  <c r="D15" s="1"/>
  <c r="L15"/>
  <c r="C15" s="1"/>
  <c r="E15" s="1"/>
  <c r="AF15" s="1"/>
  <c r="AE13"/>
  <c r="AD13"/>
  <c r="C13" s="1"/>
  <c r="E13" s="1"/>
  <c r="AF13" s="1"/>
  <c r="Y13"/>
  <c r="X13"/>
  <c r="S13"/>
  <c r="R13"/>
  <c r="M13"/>
  <c r="L13"/>
  <c r="D13"/>
  <c r="AE11"/>
  <c r="AD11"/>
  <c r="Y11"/>
  <c r="X11"/>
  <c r="S11"/>
  <c r="R11"/>
  <c r="M11"/>
  <c r="D11" s="1"/>
  <c r="L11"/>
  <c r="C11" s="1"/>
  <c r="AE9"/>
  <c r="AD9"/>
  <c r="AD23" s="1"/>
  <c r="Y9"/>
  <c r="X9"/>
  <c r="S9"/>
  <c r="D9" s="1"/>
  <c r="R9"/>
  <c r="M9"/>
  <c r="L9"/>
  <c r="AE7"/>
  <c r="AD7"/>
  <c r="Y7"/>
  <c r="Y23" s="1"/>
  <c r="X7"/>
  <c r="S7"/>
  <c r="R7"/>
  <c r="R23" s="1"/>
  <c r="M7"/>
  <c r="L7"/>
  <c r="C7" s="1"/>
  <c r="Q22" i="174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N22" s="1"/>
  <c r="J8"/>
  <c r="F8"/>
  <c r="S8" s="1"/>
  <c r="R6"/>
  <c r="N6"/>
  <c r="J6"/>
  <c r="F6"/>
  <c r="F22" s="1"/>
  <c r="AE23" i="173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AE13"/>
  <c r="AD13"/>
  <c r="C13" s="1"/>
  <c r="Y13"/>
  <c r="X13"/>
  <c r="S13"/>
  <c r="R13"/>
  <c r="M13"/>
  <c r="L13"/>
  <c r="AE11"/>
  <c r="AD11"/>
  <c r="Y11"/>
  <c r="X11"/>
  <c r="S11"/>
  <c r="R11"/>
  <c r="M11"/>
  <c r="D11" s="1"/>
  <c r="L11"/>
  <c r="C11" s="1"/>
  <c r="AE9"/>
  <c r="AD9"/>
  <c r="AD23" s="1"/>
  <c r="Y9"/>
  <c r="X9"/>
  <c r="S9"/>
  <c r="R9"/>
  <c r="M9"/>
  <c r="L9"/>
  <c r="AE7"/>
  <c r="AD7"/>
  <c r="Y7"/>
  <c r="Y23" s="1"/>
  <c r="X7"/>
  <c r="S7"/>
  <c r="R7"/>
  <c r="R23" s="1"/>
  <c r="M7"/>
  <c r="M23" s="1"/>
  <c r="L7"/>
  <c r="C7" s="1"/>
  <c r="Q22" i="172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S8" s="1"/>
  <c r="R6"/>
  <c r="N6"/>
  <c r="N22" s="1"/>
  <c r="J6"/>
  <c r="F6"/>
  <c r="F22" s="1"/>
  <c r="AE23" i="171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E13" s="1"/>
  <c r="AF13" s="1"/>
  <c r="Y13"/>
  <c r="X13"/>
  <c r="S13"/>
  <c r="R13"/>
  <c r="M13"/>
  <c r="L13"/>
  <c r="D13"/>
  <c r="AE11"/>
  <c r="AD11"/>
  <c r="Y11"/>
  <c r="X11"/>
  <c r="S11"/>
  <c r="R11"/>
  <c r="M11"/>
  <c r="D11" s="1"/>
  <c r="L11"/>
  <c r="C11" s="1"/>
  <c r="AE9"/>
  <c r="AD9"/>
  <c r="AD23" s="1"/>
  <c r="Y9"/>
  <c r="X9"/>
  <c r="S9"/>
  <c r="R9"/>
  <c r="M9"/>
  <c r="D9" s="1"/>
  <c r="L9"/>
  <c r="AE7"/>
  <c r="AD7"/>
  <c r="Y7"/>
  <c r="Y23" s="1"/>
  <c r="X7"/>
  <c r="S7"/>
  <c r="S23" s="1"/>
  <c r="R7"/>
  <c r="R23" s="1"/>
  <c r="M7"/>
  <c r="L7"/>
  <c r="C7" s="1"/>
  <c r="Q22" i="170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R16"/>
  <c r="N16"/>
  <c r="J16"/>
  <c r="F16"/>
  <c r="S16" s="1"/>
  <c r="S14"/>
  <c r="R14"/>
  <c r="N14"/>
  <c r="J14"/>
  <c r="F14"/>
  <c r="R12"/>
  <c r="N12"/>
  <c r="J12"/>
  <c r="J22" s="1"/>
  <c r="F12"/>
  <c r="S12" s="1"/>
  <c r="R10"/>
  <c r="N10"/>
  <c r="S10" s="1"/>
  <c r="J10"/>
  <c r="F10"/>
  <c r="R8"/>
  <c r="R22" s="1"/>
  <c r="N8"/>
  <c r="J8"/>
  <c r="S8" s="1"/>
  <c r="F8"/>
  <c r="R6"/>
  <c r="N6"/>
  <c r="N22" s="1"/>
  <c r="J6"/>
  <c r="F6"/>
  <c r="S6" s="1"/>
  <c r="AE23" i="169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Y17"/>
  <c r="X17"/>
  <c r="S17"/>
  <c r="R17"/>
  <c r="M17"/>
  <c r="D17" s="1"/>
  <c r="L17"/>
  <c r="AE15"/>
  <c r="AD15"/>
  <c r="Y15"/>
  <c r="X15"/>
  <c r="S15"/>
  <c r="R15"/>
  <c r="M15"/>
  <c r="D15" s="1"/>
  <c r="L15"/>
  <c r="C15" s="1"/>
  <c r="AE13"/>
  <c r="AD13"/>
  <c r="C13" s="1"/>
  <c r="Y13"/>
  <c r="X13"/>
  <c r="S13"/>
  <c r="R13"/>
  <c r="M13"/>
  <c r="L13"/>
  <c r="D13"/>
  <c r="AE11"/>
  <c r="AD11"/>
  <c r="Y11"/>
  <c r="X11"/>
  <c r="S11"/>
  <c r="R11"/>
  <c r="M11"/>
  <c r="L11"/>
  <c r="C11" s="1"/>
  <c r="AE9"/>
  <c r="AD9"/>
  <c r="C9" s="1"/>
  <c r="Y9"/>
  <c r="X9"/>
  <c r="S9"/>
  <c r="R9"/>
  <c r="M9"/>
  <c r="D9" s="1"/>
  <c r="L9"/>
  <c r="AE7"/>
  <c r="AD7"/>
  <c r="Y7"/>
  <c r="Y23" s="1"/>
  <c r="X7"/>
  <c r="S7"/>
  <c r="R7"/>
  <c r="R23" s="1"/>
  <c r="M7"/>
  <c r="L7"/>
  <c r="C7" s="1"/>
  <c r="Q22" i="168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S8" s="1"/>
  <c r="R6"/>
  <c r="N6"/>
  <c r="N22" s="1"/>
  <c r="J6"/>
  <c r="F6"/>
  <c r="F22" s="1"/>
  <c r="AE23" i="167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Y17"/>
  <c r="X17"/>
  <c r="S17"/>
  <c r="D17" s="1"/>
  <c r="R17"/>
  <c r="M17"/>
  <c r="L17"/>
  <c r="AE15"/>
  <c r="AD15"/>
  <c r="Y15"/>
  <c r="X15"/>
  <c r="S15"/>
  <c r="R15"/>
  <c r="M15"/>
  <c r="D15" s="1"/>
  <c r="L15"/>
  <c r="C15" s="1"/>
  <c r="E15" s="1"/>
  <c r="AF15" s="1"/>
  <c r="AE13"/>
  <c r="AD13"/>
  <c r="C13" s="1"/>
  <c r="Y13"/>
  <c r="X13"/>
  <c r="S13"/>
  <c r="D13" s="1"/>
  <c r="R13"/>
  <c r="M13"/>
  <c r="L13"/>
  <c r="AE11"/>
  <c r="AD11"/>
  <c r="Y11"/>
  <c r="X11"/>
  <c r="S11"/>
  <c r="R11"/>
  <c r="M11"/>
  <c r="D11" s="1"/>
  <c r="L11"/>
  <c r="C11" s="1"/>
  <c r="AE9"/>
  <c r="AD9"/>
  <c r="C9" s="1"/>
  <c r="E9" s="1"/>
  <c r="AF9" s="1"/>
  <c r="Y9"/>
  <c r="X9"/>
  <c r="S9"/>
  <c r="R9"/>
  <c r="M9"/>
  <c r="L9"/>
  <c r="D9"/>
  <c r="AE7"/>
  <c r="AD7"/>
  <c r="Y7"/>
  <c r="Y23" s="1"/>
  <c r="X7"/>
  <c r="S7"/>
  <c r="R7"/>
  <c r="R23" s="1"/>
  <c r="M7"/>
  <c r="D7" s="1"/>
  <c r="L7"/>
  <c r="C7" s="1"/>
  <c r="Q22" i="166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S8" s="1"/>
  <c r="R6"/>
  <c r="N6"/>
  <c r="N22" s="1"/>
  <c r="J6"/>
  <c r="F6"/>
  <c r="AE23" i="165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Y17"/>
  <c r="X17"/>
  <c r="S17"/>
  <c r="R17"/>
  <c r="M17"/>
  <c r="D17" s="1"/>
  <c r="L17"/>
  <c r="AE15"/>
  <c r="AD15"/>
  <c r="Y15"/>
  <c r="X15"/>
  <c r="S15"/>
  <c r="R15"/>
  <c r="M15"/>
  <c r="D15" s="1"/>
  <c r="L15"/>
  <c r="C15" s="1"/>
  <c r="E15" s="1"/>
  <c r="AF15" s="1"/>
  <c r="AE13"/>
  <c r="AD13"/>
  <c r="C13" s="1"/>
  <c r="E13" s="1"/>
  <c r="AF13" s="1"/>
  <c r="Y13"/>
  <c r="X13"/>
  <c r="S13"/>
  <c r="R13"/>
  <c r="M13"/>
  <c r="L13"/>
  <c r="D13"/>
  <c r="AE11"/>
  <c r="AD11"/>
  <c r="Y11"/>
  <c r="X11"/>
  <c r="S11"/>
  <c r="R11"/>
  <c r="M11"/>
  <c r="D11" s="1"/>
  <c r="L11"/>
  <c r="C11" s="1"/>
  <c r="E11" s="1"/>
  <c r="AF11" s="1"/>
  <c r="AE9"/>
  <c r="AD9"/>
  <c r="AD23" s="1"/>
  <c r="Y9"/>
  <c r="X9"/>
  <c r="S9"/>
  <c r="R9"/>
  <c r="M9"/>
  <c r="L9"/>
  <c r="AE7"/>
  <c r="AD7"/>
  <c r="Y7"/>
  <c r="X7"/>
  <c r="S7"/>
  <c r="R7"/>
  <c r="R23" s="1"/>
  <c r="M7"/>
  <c r="L7"/>
  <c r="C7" s="1"/>
  <c r="Q22" i="164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S8" s="1"/>
  <c r="R6"/>
  <c r="N6"/>
  <c r="N22" s="1"/>
  <c r="J6"/>
  <c r="F6"/>
  <c r="F22" s="1"/>
  <c r="AE23" i="163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Y21"/>
  <c r="X21"/>
  <c r="S21"/>
  <c r="R21"/>
  <c r="M21"/>
  <c r="L21"/>
  <c r="AE19"/>
  <c r="AD19"/>
  <c r="Y19"/>
  <c r="X19"/>
  <c r="S19"/>
  <c r="R19"/>
  <c r="M19"/>
  <c r="D19" s="1"/>
  <c r="L19"/>
  <c r="C19" s="1"/>
  <c r="AE17"/>
  <c r="AD17"/>
  <c r="C17" s="1"/>
  <c r="Y17"/>
  <c r="X17"/>
  <c r="S17"/>
  <c r="D17" s="1"/>
  <c r="R17"/>
  <c r="M17"/>
  <c r="L17"/>
  <c r="AE15"/>
  <c r="AD15"/>
  <c r="Y15"/>
  <c r="X15"/>
  <c r="S15"/>
  <c r="R15"/>
  <c r="M15"/>
  <c r="D15" s="1"/>
  <c r="L15"/>
  <c r="C15" s="1"/>
  <c r="AE13"/>
  <c r="AD13"/>
  <c r="C13" s="1"/>
  <c r="Y13"/>
  <c r="X13"/>
  <c r="S13"/>
  <c r="D13" s="1"/>
  <c r="R13"/>
  <c r="M13"/>
  <c r="L13"/>
  <c r="AE11"/>
  <c r="AD11"/>
  <c r="Y11"/>
  <c r="X11"/>
  <c r="S11"/>
  <c r="R11"/>
  <c r="M11"/>
  <c r="D11" s="1"/>
  <c r="L11"/>
  <c r="C11" s="1"/>
  <c r="E11" s="1"/>
  <c r="AF11" s="1"/>
  <c r="AE9"/>
  <c r="AD9"/>
  <c r="AD23" s="1"/>
  <c r="Y9"/>
  <c r="X9"/>
  <c r="S9"/>
  <c r="R9"/>
  <c r="M9"/>
  <c r="D9" s="1"/>
  <c r="L9"/>
  <c r="AE7"/>
  <c r="AD7"/>
  <c r="Y7"/>
  <c r="X7"/>
  <c r="S7"/>
  <c r="R7"/>
  <c r="R23" s="1"/>
  <c r="M7"/>
  <c r="D7" s="1"/>
  <c r="L7"/>
  <c r="C7" s="1"/>
  <c r="Q22" i="162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R16"/>
  <c r="N16"/>
  <c r="J16"/>
  <c r="F16"/>
  <c r="S16" s="1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N22" s="1"/>
  <c r="J8"/>
  <c r="F8"/>
  <c r="R6"/>
  <c r="N6"/>
  <c r="J6"/>
  <c r="F6"/>
  <c r="AE23" i="161"/>
  <c r="AC23"/>
  <c r="AB23"/>
  <c r="AA23"/>
  <c r="Z23"/>
  <c r="W23"/>
  <c r="V23"/>
  <c r="U23"/>
  <c r="T23"/>
  <c r="Q23"/>
  <c r="P23"/>
  <c r="O23"/>
  <c r="N23"/>
  <c r="K23"/>
  <c r="J23"/>
  <c r="I23"/>
  <c r="H23"/>
  <c r="G23"/>
  <c r="F23"/>
  <c r="AE21"/>
  <c r="AD21"/>
  <c r="Y21"/>
  <c r="X21"/>
  <c r="X23" s="1"/>
  <c r="S21"/>
  <c r="R21"/>
  <c r="M21"/>
  <c r="D21" s="1"/>
  <c r="L21"/>
  <c r="AE19"/>
  <c r="AD19"/>
  <c r="Y19"/>
  <c r="X19"/>
  <c r="S19"/>
  <c r="R19"/>
  <c r="M19"/>
  <c r="D19" s="1"/>
  <c r="L19"/>
  <c r="C19" s="1"/>
  <c r="AE17"/>
  <c r="AD17"/>
  <c r="C17" s="1"/>
  <c r="Y17"/>
  <c r="X17"/>
  <c r="S17"/>
  <c r="R17"/>
  <c r="M17"/>
  <c r="D17" s="1"/>
  <c r="L17"/>
  <c r="AE15"/>
  <c r="AD15"/>
  <c r="Y15"/>
  <c r="X15"/>
  <c r="S15"/>
  <c r="R15"/>
  <c r="M15"/>
  <c r="D15" s="1"/>
  <c r="L15"/>
  <c r="C15" s="1"/>
  <c r="E15" s="1"/>
  <c r="AF15" s="1"/>
  <c r="AE13"/>
  <c r="AD13"/>
  <c r="Y13"/>
  <c r="X13"/>
  <c r="S13"/>
  <c r="R13"/>
  <c r="M13"/>
  <c r="L13"/>
  <c r="AE11"/>
  <c r="AD11"/>
  <c r="Y11"/>
  <c r="X11"/>
  <c r="S11"/>
  <c r="R11"/>
  <c r="M11"/>
  <c r="D11" s="1"/>
  <c r="L11"/>
  <c r="C11" s="1"/>
  <c r="E11" s="1"/>
  <c r="AF11" s="1"/>
  <c r="AE9"/>
  <c r="AD9"/>
  <c r="Y9"/>
  <c r="X9"/>
  <c r="S9"/>
  <c r="R9"/>
  <c r="M9"/>
  <c r="L9"/>
  <c r="AE7"/>
  <c r="AD7"/>
  <c r="Y7"/>
  <c r="Y23" s="1"/>
  <c r="X7"/>
  <c r="S7"/>
  <c r="R7"/>
  <c r="M7"/>
  <c r="L7"/>
  <c r="Q22" i="160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S8" s="1"/>
  <c r="R6"/>
  <c r="N6"/>
  <c r="N22" s="1"/>
  <c r="J6"/>
  <c r="F6"/>
  <c r="F22" s="1"/>
  <c r="AE23" i="159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E13" s="1"/>
  <c r="AF13" s="1"/>
  <c r="Y13"/>
  <c r="X13"/>
  <c r="S13"/>
  <c r="R13"/>
  <c r="M13"/>
  <c r="L13"/>
  <c r="D13"/>
  <c r="AE11"/>
  <c r="AD11"/>
  <c r="Y11"/>
  <c r="X11"/>
  <c r="S11"/>
  <c r="R11"/>
  <c r="M11"/>
  <c r="D11" s="1"/>
  <c r="L11"/>
  <c r="C11" s="1"/>
  <c r="AE9"/>
  <c r="AD9"/>
  <c r="C9" s="1"/>
  <c r="Y9"/>
  <c r="X9"/>
  <c r="S9"/>
  <c r="D9" s="1"/>
  <c r="R9"/>
  <c r="M9"/>
  <c r="L9"/>
  <c r="AE7"/>
  <c r="AD7"/>
  <c r="Y7"/>
  <c r="Y23" s="1"/>
  <c r="X7"/>
  <c r="S7"/>
  <c r="R7"/>
  <c r="R23" s="1"/>
  <c r="M7"/>
  <c r="D7" s="1"/>
  <c r="L7"/>
  <c r="C7" s="1"/>
  <c r="Q22" i="158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S8" s="1"/>
  <c r="R6"/>
  <c r="N6"/>
  <c r="N22" s="1"/>
  <c r="J6"/>
  <c r="F6"/>
  <c r="F22" s="1"/>
  <c r="AE23" i="157"/>
  <c r="AC23"/>
  <c r="AB23"/>
  <c r="AA23"/>
  <c r="Z23"/>
  <c r="X23"/>
  <c r="W23"/>
  <c r="V23"/>
  <c r="U23"/>
  <c r="T23"/>
  <c r="S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C19" s="1"/>
  <c r="E19" s="1"/>
  <c r="AF19" s="1"/>
  <c r="M19"/>
  <c r="D19" s="1"/>
  <c r="L19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C15" s="1"/>
  <c r="E15" s="1"/>
  <c r="AF15" s="1"/>
  <c r="M15"/>
  <c r="D15" s="1"/>
  <c r="L15"/>
  <c r="AE13"/>
  <c r="AD13"/>
  <c r="C13" s="1"/>
  <c r="Y13"/>
  <c r="X13"/>
  <c r="S13"/>
  <c r="D13" s="1"/>
  <c r="R13"/>
  <c r="M13"/>
  <c r="L13"/>
  <c r="AE11"/>
  <c r="AD11"/>
  <c r="Y11"/>
  <c r="X11"/>
  <c r="S11"/>
  <c r="R11"/>
  <c r="C11" s="1"/>
  <c r="M11"/>
  <c r="D11" s="1"/>
  <c r="L11"/>
  <c r="AE9"/>
  <c r="AD9"/>
  <c r="AD23" s="1"/>
  <c r="Y9"/>
  <c r="X9"/>
  <c r="S9"/>
  <c r="R9"/>
  <c r="M9"/>
  <c r="L9"/>
  <c r="D9"/>
  <c r="AE7"/>
  <c r="AD7"/>
  <c r="Y7"/>
  <c r="Y23" s="1"/>
  <c r="X7"/>
  <c r="S7"/>
  <c r="R7"/>
  <c r="C7" s="1"/>
  <c r="M7"/>
  <c r="D7" s="1"/>
  <c r="L7"/>
  <c r="L23" s="1"/>
  <c r="Q22" i="156"/>
  <c r="P22"/>
  <c r="O22"/>
  <c r="M22"/>
  <c r="L22"/>
  <c r="K22"/>
  <c r="I22"/>
  <c r="H22"/>
  <c r="G22"/>
  <c r="E22"/>
  <c r="D22"/>
  <c r="C22"/>
  <c r="R20"/>
  <c r="N20"/>
  <c r="J20"/>
  <c r="S20" s="1"/>
  <c r="F20"/>
  <c r="R18"/>
  <c r="N18"/>
  <c r="J18"/>
  <c r="F18"/>
  <c r="S18" s="1"/>
  <c r="R16"/>
  <c r="N16"/>
  <c r="J16"/>
  <c r="F16"/>
  <c r="S16" s="1"/>
  <c r="S14"/>
  <c r="R14"/>
  <c r="N14"/>
  <c r="J14"/>
  <c r="F14"/>
  <c r="R12"/>
  <c r="N12"/>
  <c r="J12"/>
  <c r="J22" s="1"/>
  <c r="F12"/>
  <c r="S12" s="1"/>
  <c r="R10"/>
  <c r="N10"/>
  <c r="S10" s="1"/>
  <c r="J10"/>
  <c r="F10"/>
  <c r="R8"/>
  <c r="R22" s="1"/>
  <c r="N8"/>
  <c r="J8"/>
  <c r="S8" s="1"/>
  <c r="F8"/>
  <c r="R6"/>
  <c r="N6"/>
  <c r="N22" s="1"/>
  <c r="J6"/>
  <c r="F6"/>
  <c r="S6" s="1"/>
  <c r="AE23" i="154"/>
  <c r="AC23"/>
  <c r="AB23"/>
  <c r="AA23"/>
  <c r="Z23"/>
  <c r="X23"/>
  <c r="W23"/>
  <c r="V23"/>
  <c r="U23"/>
  <c r="T23"/>
  <c r="Q23"/>
  <c r="P23"/>
  <c r="O23"/>
  <c r="N23"/>
  <c r="L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AE13"/>
  <c r="AD13"/>
  <c r="C13" s="1"/>
  <c r="Y13"/>
  <c r="X13"/>
  <c r="S13"/>
  <c r="D13" s="1"/>
  <c r="R13"/>
  <c r="M13"/>
  <c r="L13"/>
  <c r="AE11"/>
  <c r="AD11"/>
  <c r="Y11"/>
  <c r="X11"/>
  <c r="S11"/>
  <c r="R11"/>
  <c r="M11"/>
  <c r="L11"/>
  <c r="C11" s="1"/>
  <c r="AE9"/>
  <c r="AD9"/>
  <c r="C9" s="1"/>
  <c r="E9" s="1"/>
  <c r="AF9" s="1"/>
  <c r="Y9"/>
  <c r="X9"/>
  <c r="S9"/>
  <c r="R9"/>
  <c r="M9"/>
  <c r="L9"/>
  <c r="D9"/>
  <c r="AE7"/>
  <c r="AD7"/>
  <c r="AD23" s="1"/>
  <c r="Y7"/>
  <c r="Y23" s="1"/>
  <c r="X7"/>
  <c r="S7"/>
  <c r="R7"/>
  <c r="R23" s="1"/>
  <c r="M7"/>
  <c r="D7" s="1"/>
  <c r="L7"/>
  <c r="C7" s="1"/>
  <c r="Q22" i="153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S8" s="1"/>
  <c r="R6"/>
  <c r="N6"/>
  <c r="N22" s="1"/>
  <c r="J6"/>
  <c r="F6"/>
  <c r="F22" s="1"/>
  <c r="AE23" i="152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Y13"/>
  <c r="X13"/>
  <c r="S13"/>
  <c r="D13" s="1"/>
  <c r="R13"/>
  <c r="M13"/>
  <c r="L13"/>
  <c r="AE11"/>
  <c r="AD11"/>
  <c r="Y11"/>
  <c r="X11"/>
  <c r="S11"/>
  <c r="R11"/>
  <c r="M11"/>
  <c r="D11" s="1"/>
  <c r="L11"/>
  <c r="C11" s="1"/>
  <c r="AE9"/>
  <c r="AD9"/>
  <c r="C9" s="1"/>
  <c r="E9" s="1"/>
  <c r="AF9" s="1"/>
  <c r="Y9"/>
  <c r="X9"/>
  <c r="S9"/>
  <c r="R9"/>
  <c r="M9"/>
  <c r="L9"/>
  <c r="D9"/>
  <c r="AE7"/>
  <c r="AD7"/>
  <c r="Y7"/>
  <c r="Y23" s="1"/>
  <c r="X7"/>
  <c r="S7"/>
  <c r="R7"/>
  <c r="R23" s="1"/>
  <c r="M7"/>
  <c r="L7"/>
  <c r="C7" s="1"/>
  <c r="Q22" i="151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S8" s="1"/>
  <c r="R6"/>
  <c r="N6"/>
  <c r="N22" s="1"/>
  <c r="J6"/>
  <c r="F6"/>
  <c r="F22" s="1"/>
  <c r="AE23" i="150"/>
  <c r="AC23"/>
  <c r="AB23"/>
  <c r="AA23"/>
  <c r="Z23"/>
  <c r="X23"/>
  <c r="W23"/>
  <c r="V23"/>
  <c r="U23"/>
  <c r="T23"/>
  <c r="S23"/>
  <c r="Q23"/>
  <c r="P23"/>
  <c r="O23"/>
  <c r="N23"/>
  <c r="K23"/>
  <c r="J23"/>
  <c r="I23"/>
  <c r="H23"/>
  <c r="G23"/>
  <c r="F23"/>
  <c r="AE21"/>
  <c r="AD21"/>
  <c r="C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E19" s="1"/>
  <c r="AF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AE13"/>
  <c r="AD13"/>
  <c r="C13" s="1"/>
  <c r="Y13"/>
  <c r="X13"/>
  <c r="S13"/>
  <c r="R13"/>
  <c r="M13"/>
  <c r="D13" s="1"/>
  <c r="L13"/>
  <c r="AE11"/>
  <c r="AD11"/>
  <c r="Y11"/>
  <c r="X11"/>
  <c r="S11"/>
  <c r="R11"/>
  <c r="M11"/>
  <c r="D11" s="1"/>
  <c r="L11"/>
  <c r="AE9"/>
  <c r="AD9"/>
  <c r="AD23" s="1"/>
  <c r="Y9"/>
  <c r="X9"/>
  <c r="S9"/>
  <c r="R9"/>
  <c r="M9"/>
  <c r="L9"/>
  <c r="D9"/>
  <c r="AE7"/>
  <c r="AD7"/>
  <c r="Y7"/>
  <c r="Y23" s="1"/>
  <c r="X7"/>
  <c r="S7"/>
  <c r="R7"/>
  <c r="R23" s="1"/>
  <c r="M7"/>
  <c r="D7" s="1"/>
  <c r="L7"/>
  <c r="C7" s="1"/>
  <c r="Q22" i="149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S18" s="1"/>
  <c r="F18"/>
  <c r="R16"/>
  <c r="N16"/>
  <c r="J16"/>
  <c r="F16"/>
  <c r="S16" s="1"/>
  <c r="S14"/>
  <c r="R14"/>
  <c r="N14"/>
  <c r="J14"/>
  <c r="F14"/>
  <c r="R12"/>
  <c r="N12"/>
  <c r="J12"/>
  <c r="J22" s="1"/>
  <c r="F12"/>
  <c r="S12" s="1"/>
  <c r="R10"/>
  <c r="N10"/>
  <c r="J10"/>
  <c r="F10"/>
  <c r="S10" s="1"/>
  <c r="R8"/>
  <c r="R22" s="1"/>
  <c r="N8"/>
  <c r="J8"/>
  <c r="S8" s="1"/>
  <c r="F8"/>
  <c r="R6"/>
  <c r="N6"/>
  <c r="N22" s="1"/>
  <c r="J6"/>
  <c r="F6"/>
  <c r="F22" s="1"/>
  <c r="AE23" i="148"/>
  <c r="AC23"/>
  <c r="AB23"/>
  <c r="AA23"/>
  <c r="Z23"/>
  <c r="X23"/>
  <c r="W23"/>
  <c r="V23"/>
  <c r="U23"/>
  <c r="T23"/>
  <c r="Q23"/>
  <c r="P23"/>
  <c r="O23"/>
  <c r="N23"/>
  <c r="L23"/>
  <c r="K23"/>
  <c r="J23"/>
  <c r="I23"/>
  <c r="H23"/>
  <c r="G23"/>
  <c r="F23"/>
  <c r="AE21"/>
  <c r="AD21"/>
  <c r="C21" s="1"/>
  <c r="Y21"/>
  <c r="X21"/>
  <c r="S21"/>
  <c r="D21" s="1"/>
  <c r="R21"/>
  <c r="M21"/>
  <c r="L21"/>
  <c r="AE19"/>
  <c r="AD19"/>
  <c r="Y19"/>
  <c r="X19"/>
  <c r="S19"/>
  <c r="R19"/>
  <c r="M19"/>
  <c r="D19" s="1"/>
  <c r="L19"/>
  <c r="C19" s="1"/>
  <c r="AE17"/>
  <c r="AD17"/>
  <c r="C17" s="1"/>
  <c r="Y17"/>
  <c r="X17"/>
  <c r="S17"/>
  <c r="D17" s="1"/>
  <c r="R17"/>
  <c r="M17"/>
  <c r="L17"/>
  <c r="AE15"/>
  <c r="AD15"/>
  <c r="Y15"/>
  <c r="X15"/>
  <c r="S15"/>
  <c r="R15"/>
  <c r="M15"/>
  <c r="D15" s="1"/>
  <c r="L15"/>
  <c r="C15" s="1"/>
  <c r="AE13"/>
  <c r="AD13"/>
  <c r="C13" s="1"/>
  <c r="Y13"/>
  <c r="X13"/>
  <c r="S13"/>
  <c r="D13" s="1"/>
  <c r="R13"/>
  <c r="M13"/>
  <c r="L13"/>
  <c r="AE11"/>
  <c r="AD11"/>
  <c r="Y11"/>
  <c r="X11"/>
  <c r="S11"/>
  <c r="R11"/>
  <c r="M11"/>
  <c r="L11"/>
  <c r="C11" s="1"/>
  <c r="AE9"/>
  <c r="AD9"/>
  <c r="C9" s="1"/>
  <c r="Y9"/>
  <c r="X9"/>
  <c r="S9"/>
  <c r="R9"/>
  <c r="M9"/>
  <c r="L9"/>
  <c r="AE7"/>
  <c r="AD7"/>
  <c r="AD23" s="1"/>
  <c r="Y7"/>
  <c r="Y23" s="1"/>
  <c r="X7"/>
  <c r="S7"/>
  <c r="R7"/>
  <c r="R23" s="1"/>
  <c r="M7"/>
  <c r="L7"/>
  <c r="C7" s="1"/>
  <c r="Q22" i="147"/>
  <c r="P22"/>
  <c r="O22"/>
  <c r="M22"/>
  <c r="L22"/>
  <c r="K22"/>
  <c r="I22"/>
  <c r="H22"/>
  <c r="G22"/>
  <c r="E22"/>
  <c r="D22"/>
  <c r="C22"/>
  <c r="R20"/>
  <c r="N20"/>
  <c r="J20"/>
  <c r="S20" s="1"/>
  <c r="F20"/>
  <c r="R18"/>
  <c r="N18"/>
  <c r="J18"/>
  <c r="F18"/>
  <c r="S18" s="1"/>
  <c r="R16"/>
  <c r="N16"/>
  <c r="J16"/>
  <c r="F16"/>
  <c r="S16" s="1"/>
  <c r="S14"/>
  <c r="R14"/>
  <c r="N14"/>
  <c r="J14"/>
  <c r="F14"/>
  <c r="R12"/>
  <c r="N12"/>
  <c r="J12"/>
  <c r="J22" s="1"/>
  <c r="F12"/>
  <c r="S12" s="1"/>
  <c r="R10"/>
  <c r="N10"/>
  <c r="S10" s="1"/>
  <c r="J10"/>
  <c r="F10"/>
  <c r="R8"/>
  <c r="R22" s="1"/>
  <c r="N8"/>
  <c r="J8"/>
  <c r="S8" s="1"/>
  <c r="F8"/>
  <c r="R6"/>
  <c r="N6"/>
  <c r="N22" s="1"/>
  <c r="J6"/>
  <c r="F6"/>
  <c r="F22" s="1"/>
  <c r="AE23" i="146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E19" s="1"/>
  <c r="AF19" s="1"/>
  <c r="AE17"/>
  <c r="AD17"/>
  <c r="C17" s="1"/>
  <c r="Y17"/>
  <c r="X17"/>
  <c r="S17"/>
  <c r="R17"/>
  <c r="M17"/>
  <c r="L17"/>
  <c r="AE15"/>
  <c r="AD15"/>
  <c r="Y15"/>
  <c r="X15"/>
  <c r="S15"/>
  <c r="R15"/>
  <c r="M15"/>
  <c r="D15" s="1"/>
  <c r="L15"/>
  <c r="C15" s="1"/>
  <c r="AE13"/>
  <c r="AD13"/>
  <c r="C13" s="1"/>
  <c r="E13" s="1"/>
  <c r="AF13" s="1"/>
  <c r="Y13"/>
  <c r="X13"/>
  <c r="S13"/>
  <c r="R13"/>
  <c r="M13"/>
  <c r="L13"/>
  <c r="D13"/>
  <c r="AE11"/>
  <c r="AD11"/>
  <c r="Y11"/>
  <c r="X11"/>
  <c r="S11"/>
  <c r="R11"/>
  <c r="M11"/>
  <c r="D11" s="1"/>
  <c r="L11"/>
  <c r="C11" s="1"/>
  <c r="AE9"/>
  <c r="AD9"/>
  <c r="C9" s="1"/>
  <c r="Y9"/>
  <c r="X9"/>
  <c r="S9"/>
  <c r="R9"/>
  <c r="M9"/>
  <c r="D9" s="1"/>
  <c r="L9"/>
  <c r="AE7"/>
  <c r="AD7"/>
  <c r="Y7"/>
  <c r="Y23" s="1"/>
  <c r="X7"/>
  <c r="S7"/>
  <c r="S23" s="1"/>
  <c r="R7"/>
  <c r="R23" s="1"/>
  <c r="M7"/>
  <c r="D7" s="1"/>
  <c r="L7"/>
  <c r="C7" s="1"/>
  <c r="Q22" i="145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S18" s="1"/>
  <c r="F18"/>
  <c r="R16"/>
  <c r="N16"/>
  <c r="J16"/>
  <c r="F16"/>
  <c r="S16" s="1"/>
  <c r="S14"/>
  <c r="R14"/>
  <c r="N14"/>
  <c r="J14"/>
  <c r="F14"/>
  <c r="R12"/>
  <c r="N12"/>
  <c r="J12"/>
  <c r="J22" s="1"/>
  <c r="F12"/>
  <c r="S12" s="1"/>
  <c r="R10"/>
  <c r="N10"/>
  <c r="J10"/>
  <c r="F10"/>
  <c r="S10" s="1"/>
  <c r="R8"/>
  <c r="R22" s="1"/>
  <c r="N8"/>
  <c r="S8" s="1"/>
  <c r="J8"/>
  <c r="F8"/>
  <c r="R6"/>
  <c r="N6"/>
  <c r="N22" s="1"/>
  <c r="J6"/>
  <c r="F6"/>
  <c r="F22" s="1"/>
  <c r="AC23" i="144"/>
  <c r="AB23"/>
  <c r="AA23"/>
  <c r="Z23"/>
  <c r="X23"/>
  <c r="W23"/>
  <c r="V23"/>
  <c r="U23"/>
  <c r="T23"/>
  <c r="Q23"/>
  <c r="P23"/>
  <c r="O23"/>
  <c r="N23"/>
  <c r="L23"/>
  <c r="K23"/>
  <c r="J23"/>
  <c r="I23"/>
  <c r="H23"/>
  <c r="G23"/>
  <c r="F23"/>
  <c r="AE21"/>
  <c r="AD21"/>
  <c r="Y21"/>
  <c r="X21"/>
  <c r="S21"/>
  <c r="R21"/>
  <c r="M21"/>
  <c r="L21"/>
  <c r="C21" s="1"/>
  <c r="E21" s="1"/>
  <c r="AF21" s="1"/>
  <c r="D21"/>
  <c r="AE19"/>
  <c r="AD19"/>
  <c r="Y19"/>
  <c r="X19"/>
  <c r="S19"/>
  <c r="R19"/>
  <c r="C19" s="1"/>
  <c r="E19" s="1"/>
  <c r="AF19" s="1"/>
  <c r="M19"/>
  <c r="L19"/>
  <c r="D19"/>
  <c r="AE17"/>
  <c r="AD17"/>
  <c r="Y17"/>
  <c r="X17"/>
  <c r="S17"/>
  <c r="R17"/>
  <c r="M17"/>
  <c r="D17" s="1"/>
  <c r="L17"/>
  <c r="C17" s="1"/>
  <c r="AE15"/>
  <c r="AD15"/>
  <c r="Y15"/>
  <c r="X15"/>
  <c r="S15"/>
  <c r="R15"/>
  <c r="C15" s="1"/>
  <c r="E15" s="1"/>
  <c r="AF15" s="1"/>
  <c r="M15"/>
  <c r="L15"/>
  <c r="D15"/>
  <c r="AE13"/>
  <c r="AD13"/>
  <c r="Y13"/>
  <c r="X13"/>
  <c r="S13"/>
  <c r="R13"/>
  <c r="M13"/>
  <c r="L13"/>
  <c r="C13" s="1"/>
  <c r="D13"/>
  <c r="AE11"/>
  <c r="AD11"/>
  <c r="Y11"/>
  <c r="X11"/>
  <c r="S11"/>
  <c r="R11"/>
  <c r="C11" s="1"/>
  <c r="E11" s="1"/>
  <c r="AF11" s="1"/>
  <c r="M11"/>
  <c r="L11"/>
  <c r="D11"/>
  <c r="AE9"/>
  <c r="AE23" s="1"/>
  <c r="AD9"/>
  <c r="Y9"/>
  <c r="X9"/>
  <c r="S9"/>
  <c r="R9"/>
  <c r="M9"/>
  <c r="L9"/>
  <c r="C9" s="1"/>
  <c r="D9"/>
  <c r="AE7"/>
  <c r="AD7"/>
  <c r="AD23" s="1"/>
  <c r="Y7"/>
  <c r="Y23" s="1"/>
  <c r="X7"/>
  <c r="S7"/>
  <c r="S23" s="1"/>
  <c r="R7"/>
  <c r="R23" s="1"/>
  <c r="M7"/>
  <c r="L7"/>
  <c r="D7"/>
  <c r="Q22" i="143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R16"/>
  <c r="N16"/>
  <c r="J16"/>
  <c r="S16" s="1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S8" s="1"/>
  <c r="R6"/>
  <c r="N6"/>
  <c r="N22" s="1"/>
  <c r="J6"/>
  <c r="F6"/>
  <c r="F22" s="1"/>
  <c r="AC23" i="142"/>
  <c r="AB23"/>
  <c r="AA23"/>
  <c r="Z23"/>
  <c r="W23"/>
  <c r="V23"/>
  <c r="U23"/>
  <c r="T23"/>
  <c r="Q23"/>
  <c r="P23"/>
  <c r="O23"/>
  <c r="N23"/>
  <c r="L23"/>
  <c r="K23"/>
  <c r="J23"/>
  <c r="I23"/>
  <c r="H23"/>
  <c r="G23"/>
  <c r="F23"/>
  <c r="AE21"/>
  <c r="AD21"/>
  <c r="Y21"/>
  <c r="X21"/>
  <c r="S21"/>
  <c r="R21"/>
  <c r="M21"/>
  <c r="L21"/>
  <c r="C21" s="1"/>
  <c r="E21" s="1"/>
  <c r="AF21" s="1"/>
  <c r="D21"/>
  <c r="AE19"/>
  <c r="AD19"/>
  <c r="Y19"/>
  <c r="X19"/>
  <c r="S19"/>
  <c r="R19"/>
  <c r="C19" s="1"/>
  <c r="E19" s="1"/>
  <c r="AF19" s="1"/>
  <c r="M19"/>
  <c r="L19"/>
  <c r="D19"/>
  <c r="AE17"/>
  <c r="AD17"/>
  <c r="Y17"/>
  <c r="X17"/>
  <c r="S17"/>
  <c r="R17"/>
  <c r="M17"/>
  <c r="L17"/>
  <c r="C17" s="1"/>
  <c r="E17" s="1"/>
  <c r="AF17" s="1"/>
  <c r="D17"/>
  <c r="AE15"/>
  <c r="AD15"/>
  <c r="Y15"/>
  <c r="X15"/>
  <c r="S15"/>
  <c r="R15"/>
  <c r="C15" s="1"/>
  <c r="E15" s="1"/>
  <c r="AF15" s="1"/>
  <c r="M15"/>
  <c r="L15"/>
  <c r="D15"/>
  <c r="AE13"/>
  <c r="AD13"/>
  <c r="Y13"/>
  <c r="X13"/>
  <c r="S13"/>
  <c r="D13" s="1"/>
  <c r="R13"/>
  <c r="M13"/>
  <c r="L13"/>
  <c r="C13" s="1"/>
  <c r="AE11"/>
  <c r="AD11"/>
  <c r="Y11"/>
  <c r="X11"/>
  <c r="S11"/>
  <c r="R11"/>
  <c r="C11" s="1"/>
  <c r="E11" s="1"/>
  <c r="AF11" s="1"/>
  <c r="M11"/>
  <c r="L11"/>
  <c r="D11"/>
  <c r="AE9"/>
  <c r="AE23" s="1"/>
  <c r="AD9"/>
  <c r="Y9"/>
  <c r="X9"/>
  <c r="S9"/>
  <c r="R9"/>
  <c r="M9"/>
  <c r="L9"/>
  <c r="C9" s="1"/>
  <c r="E9" s="1"/>
  <c r="AF9" s="1"/>
  <c r="D9"/>
  <c r="AE7"/>
  <c r="AD7"/>
  <c r="AD23" s="1"/>
  <c r="Y7"/>
  <c r="Y23" s="1"/>
  <c r="X7"/>
  <c r="X23" s="1"/>
  <c r="S7"/>
  <c r="R7"/>
  <c r="R23" s="1"/>
  <c r="M7"/>
  <c r="M23" s="1"/>
  <c r="L7"/>
  <c r="D7"/>
  <c r="Q22" i="141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R16"/>
  <c r="N16"/>
  <c r="J16"/>
  <c r="F16"/>
  <c r="S14"/>
  <c r="R14"/>
  <c r="N14"/>
  <c r="J14"/>
  <c r="F14"/>
  <c r="R12"/>
  <c r="N12"/>
  <c r="J12"/>
  <c r="J22" s="1"/>
  <c r="F12"/>
  <c r="S12" s="1"/>
  <c r="R10"/>
  <c r="N10"/>
  <c r="J10"/>
  <c r="S10" s="1"/>
  <c r="F10"/>
  <c r="R8"/>
  <c r="R22" s="1"/>
  <c r="N8"/>
  <c r="N22" s="1"/>
  <c r="J8"/>
  <c r="F8"/>
  <c r="S8" s="1"/>
  <c r="R6"/>
  <c r="N6"/>
  <c r="J6"/>
  <c r="F6"/>
  <c r="AC23" i="140"/>
  <c r="AB23"/>
  <c r="AA23"/>
  <c r="Z23"/>
  <c r="W23"/>
  <c r="V23"/>
  <c r="U23"/>
  <c r="T23"/>
  <c r="Q23"/>
  <c r="P23"/>
  <c r="O23"/>
  <c r="N23"/>
  <c r="K23"/>
  <c r="J23"/>
  <c r="I23"/>
  <c r="H23"/>
  <c r="G23"/>
  <c r="F23"/>
  <c r="AE21"/>
  <c r="D21" s="1"/>
  <c r="AD21"/>
  <c r="Y21"/>
  <c r="X21"/>
  <c r="S21"/>
  <c r="R21"/>
  <c r="M21"/>
  <c r="L21"/>
  <c r="C21" s="1"/>
  <c r="E21" s="1"/>
  <c r="AF21" s="1"/>
  <c r="AE19"/>
  <c r="AD19"/>
  <c r="Y19"/>
  <c r="X19"/>
  <c r="S19"/>
  <c r="R19"/>
  <c r="C19" s="1"/>
  <c r="E19" s="1"/>
  <c r="AF19" s="1"/>
  <c r="M19"/>
  <c r="D19" s="1"/>
  <c r="L19"/>
  <c r="AE17"/>
  <c r="D17" s="1"/>
  <c r="AD17"/>
  <c r="Y17"/>
  <c r="X17"/>
  <c r="S17"/>
  <c r="R17"/>
  <c r="M17"/>
  <c r="L17"/>
  <c r="C17" s="1"/>
  <c r="AE15"/>
  <c r="AD15"/>
  <c r="Y15"/>
  <c r="X15"/>
  <c r="S15"/>
  <c r="R15"/>
  <c r="C15" s="1"/>
  <c r="E15" s="1"/>
  <c r="AF15" s="1"/>
  <c r="M15"/>
  <c r="D15" s="1"/>
  <c r="L15"/>
  <c r="AE13"/>
  <c r="AD13"/>
  <c r="Y13"/>
  <c r="X13"/>
  <c r="S13"/>
  <c r="R13"/>
  <c r="M13"/>
  <c r="L13"/>
  <c r="C13" s="1"/>
  <c r="AE11"/>
  <c r="AD11"/>
  <c r="Y11"/>
  <c r="X11"/>
  <c r="S11"/>
  <c r="R11"/>
  <c r="C11" s="1"/>
  <c r="M11"/>
  <c r="D11" s="1"/>
  <c r="L11"/>
  <c r="AE9"/>
  <c r="AE23" s="1"/>
  <c r="AD9"/>
  <c r="AD23" s="1"/>
  <c r="Y9"/>
  <c r="X9"/>
  <c r="S9"/>
  <c r="R9"/>
  <c r="M9"/>
  <c r="L9"/>
  <c r="C9" s="1"/>
  <c r="AE7"/>
  <c r="AD7"/>
  <c r="Y7"/>
  <c r="Y23" s="1"/>
  <c r="X7"/>
  <c r="X23" s="1"/>
  <c r="S7"/>
  <c r="R7"/>
  <c r="R23" s="1"/>
  <c r="M7"/>
  <c r="D7" s="1"/>
  <c r="L7"/>
  <c r="L23" s="1"/>
  <c r="J20" i="139"/>
  <c r="Q22"/>
  <c r="P22"/>
  <c r="O22"/>
  <c r="N22"/>
  <c r="M22"/>
  <c r="L22"/>
  <c r="K22"/>
  <c r="I22"/>
  <c r="H22"/>
  <c r="G22"/>
  <c r="E22"/>
  <c r="D22"/>
  <c r="C22"/>
  <c r="R20"/>
  <c r="N20"/>
  <c r="F20"/>
  <c r="S18"/>
  <c r="R18"/>
  <c r="N18"/>
  <c r="J18"/>
  <c r="F18"/>
  <c r="R16"/>
  <c r="N16"/>
  <c r="J16"/>
  <c r="F16"/>
  <c r="S16" s="1"/>
  <c r="S14"/>
  <c r="R14"/>
  <c r="N14"/>
  <c r="J14"/>
  <c r="F14"/>
  <c r="S12"/>
  <c r="R12"/>
  <c r="N12"/>
  <c r="J12"/>
  <c r="F12"/>
  <c r="R10"/>
  <c r="N10"/>
  <c r="J10"/>
  <c r="F10"/>
  <c r="S10" s="1"/>
  <c r="S8"/>
  <c r="R8"/>
  <c r="N8"/>
  <c r="J8"/>
  <c r="F8"/>
  <c r="R6"/>
  <c r="R22" s="1"/>
  <c r="N6"/>
  <c r="J6"/>
  <c r="J22" s="1"/>
  <c r="F6"/>
  <c r="S6" s="1"/>
  <c r="AC23" i="138"/>
  <c r="AB23"/>
  <c r="AA23"/>
  <c r="Z23"/>
  <c r="W23"/>
  <c r="V23"/>
  <c r="U23"/>
  <c r="T23"/>
  <c r="Q23"/>
  <c r="P23"/>
  <c r="O23"/>
  <c r="N23"/>
  <c r="K23"/>
  <c r="J23"/>
  <c r="I23"/>
  <c r="H23"/>
  <c r="G23"/>
  <c r="F23"/>
  <c r="AE21"/>
  <c r="AD21"/>
  <c r="Y21"/>
  <c r="X21"/>
  <c r="S21"/>
  <c r="R21"/>
  <c r="M21"/>
  <c r="D21" s="1"/>
  <c r="L21"/>
  <c r="C21" s="1"/>
  <c r="AE19"/>
  <c r="AD19"/>
  <c r="Y19"/>
  <c r="X19"/>
  <c r="S19"/>
  <c r="R19"/>
  <c r="M19"/>
  <c r="D19" s="1"/>
  <c r="L19"/>
  <c r="C19"/>
  <c r="AE17"/>
  <c r="AD17"/>
  <c r="Y17"/>
  <c r="X17"/>
  <c r="S17"/>
  <c r="R17"/>
  <c r="M17"/>
  <c r="D17" s="1"/>
  <c r="L17"/>
  <c r="C17" s="1"/>
  <c r="AE15"/>
  <c r="AD15"/>
  <c r="Y15"/>
  <c r="X15"/>
  <c r="S15"/>
  <c r="R15"/>
  <c r="M15"/>
  <c r="D15" s="1"/>
  <c r="L15"/>
  <c r="C15"/>
  <c r="AE13"/>
  <c r="AD13"/>
  <c r="Y13"/>
  <c r="X13"/>
  <c r="S13"/>
  <c r="R13"/>
  <c r="M13"/>
  <c r="L13"/>
  <c r="C13" s="1"/>
  <c r="AE11"/>
  <c r="AD11"/>
  <c r="Y11"/>
  <c r="X11"/>
  <c r="S11"/>
  <c r="R11"/>
  <c r="M11"/>
  <c r="D11" s="1"/>
  <c r="L11"/>
  <c r="C11"/>
  <c r="AE9"/>
  <c r="AE23" s="1"/>
  <c r="AD9"/>
  <c r="AD23" s="1"/>
  <c r="Y9"/>
  <c r="X9"/>
  <c r="S9"/>
  <c r="R9"/>
  <c r="M9"/>
  <c r="D9" s="1"/>
  <c r="L9"/>
  <c r="C9" s="1"/>
  <c r="AE7"/>
  <c r="AD7"/>
  <c r="Y7"/>
  <c r="Y23" s="1"/>
  <c r="X7"/>
  <c r="X23" s="1"/>
  <c r="S7"/>
  <c r="R7"/>
  <c r="R23" s="1"/>
  <c r="M7"/>
  <c r="L7"/>
  <c r="L23" s="1"/>
  <c r="AE9" i="136"/>
  <c r="AD9"/>
  <c r="Y9"/>
  <c r="X9"/>
  <c r="S9"/>
  <c r="R9"/>
  <c r="M9"/>
  <c r="L9"/>
  <c r="C9" s="1"/>
  <c r="S6" i="178" l="1"/>
  <c r="S22" s="1"/>
  <c r="S8" i="176"/>
  <c r="E21" i="175"/>
  <c r="AF21" s="1"/>
  <c r="M23"/>
  <c r="E17"/>
  <c r="AF17" s="1"/>
  <c r="S23"/>
  <c r="S6" i="176"/>
  <c r="E19" i="175"/>
  <c r="AF19" s="1"/>
  <c r="E11"/>
  <c r="AF11" s="1"/>
  <c r="C23"/>
  <c r="E7"/>
  <c r="C9"/>
  <c r="E9" s="1"/>
  <c r="AF9" s="1"/>
  <c r="D7"/>
  <c r="D23" s="1"/>
  <c r="L23"/>
  <c r="E15" i="173"/>
  <c r="AF15" s="1"/>
  <c r="D13"/>
  <c r="E13" s="1"/>
  <c r="AF13" s="1"/>
  <c r="D9"/>
  <c r="S23"/>
  <c r="S6" i="174"/>
  <c r="S22" s="1"/>
  <c r="E19" i="173"/>
  <c r="AF19" s="1"/>
  <c r="E11"/>
  <c r="AF11" s="1"/>
  <c r="C23"/>
  <c r="E7"/>
  <c r="C9"/>
  <c r="D7"/>
  <c r="L23"/>
  <c r="M23" i="171"/>
  <c r="S6" i="172"/>
  <c r="S22" s="1"/>
  <c r="E19" i="171"/>
  <c r="AF19" s="1"/>
  <c r="E11"/>
  <c r="AF11" s="1"/>
  <c r="C23"/>
  <c r="E7"/>
  <c r="C9"/>
  <c r="E9" s="1"/>
  <c r="AF9" s="1"/>
  <c r="D7"/>
  <c r="D23" s="1"/>
  <c r="L23"/>
  <c r="E15" i="169"/>
  <c r="AF15" s="1"/>
  <c r="E13"/>
  <c r="AF13" s="1"/>
  <c r="E9"/>
  <c r="AF9" s="1"/>
  <c r="E17"/>
  <c r="AF17" s="1"/>
  <c r="M23"/>
  <c r="D11"/>
  <c r="E11" s="1"/>
  <c r="AF11" s="1"/>
  <c r="S23"/>
  <c r="S22" i="170"/>
  <c r="F22"/>
  <c r="E19" i="169"/>
  <c r="AF19" s="1"/>
  <c r="C23"/>
  <c r="E7"/>
  <c r="AD23"/>
  <c r="D7"/>
  <c r="L23"/>
  <c r="E21" i="167"/>
  <c r="AF21" s="1"/>
  <c r="E17"/>
  <c r="AF17" s="1"/>
  <c r="S23"/>
  <c r="E13"/>
  <c r="AF13" s="1"/>
  <c r="S6" i="168"/>
  <c r="S22" s="1"/>
  <c r="E19" i="167"/>
  <c r="AF19" s="1"/>
  <c r="D23"/>
  <c r="E11"/>
  <c r="AF11" s="1"/>
  <c r="C23"/>
  <c r="E7"/>
  <c r="AD23"/>
  <c r="M23"/>
  <c r="L23"/>
  <c r="F22" i="166"/>
  <c r="M23" i="165"/>
  <c r="E17"/>
  <c r="AF17" s="1"/>
  <c r="Y23"/>
  <c r="D9"/>
  <c r="S23"/>
  <c r="S6" i="166"/>
  <c r="S22" s="1"/>
  <c r="E19" i="165"/>
  <c r="AF19" s="1"/>
  <c r="C23"/>
  <c r="C9"/>
  <c r="D7"/>
  <c r="L23"/>
  <c r="D21" i="163"/>
  <c r="E21" s="1"/>
  <c r="AF21" s="1"/>
  <c r="Y23"/>
  <c r="E17"/>
  <c r="AF17" s="1"/>
  <c r="S23"/>
  <c r="E13"/>
  <c r="AF13" s="1"/>
  <c r="S6" i="164"/>
  <c r="S22" s="1"/>
  <c r="E19" i="163"/>
  <c r="AF19" s="1"/>
  <c r="E15"/>
  <c r="AF15" s="1"/>
  <c r="C23"/>
  <c r="E7"/>
  <c r="M23"/>
  <c r="C9"/>
  <c r="E9" s="1"/>
  <c r="AF9" s="1"/>
  <c r="L23"/>
  <c r="D13" i="161"/>
  <c r="S23"/>
  <c r="C21"/>
  <c r="E21" s="1"/>
  <c r="AF21" s="1"/>
  <c r="E17"/>
  <c r="AF17" s="1"/>
  <c r="C13"/>
  <c r="R23"/>
  <c r="C9"/>
  <c r="D9"/>
  <c r="C7"/>
  <c r="D7"/>
  <c r="F22" i="162"/>
  <c r="S8"/>
  <c r="S6"/>
  <c r="E19" i="161"/>
  <c r="AF19" s="1"/>
  <c r="AD23"/>
  <c r="M23"/>
  <c r="L23"/>
  <c r="E9" i="159"/>
  <c r="AF9" s="1"/>
  <c r="S23"/>
  <c r="D23"/>
  <c r="S6" i="160"/>
  <c r="S22" s="1"/>
  <c r="E19" i="159"/>
  <c r="AF19" s="1"/>
  <c r="E11"/>
  <c r="AF11" s="1"/>
  <c r="C23"/>
  <c r="E7"/>
  <c r="AD23"/>
  <c r="M23"/>
  <c r="L23"/>
  <c r="E13" i="157"/>
  <c r="AF13" s="1"/>
  <c r="D23"/>
  <c r="S6" i="158"/>
  <c r="S22" s="1"/>
  <c r="E11" i="157"/>
  <c r="AF11" s="1"/>
  <c r="C23"/>
  <c r="E7"/>
  <c r="C9"/>
  <c r="E9" s="1"/>
  <c r="AF9" s="1"/>
  <c r="M23"/>
  <c r="R23"/>
  <c r="E13" i="154"/>
  <c r="AF13" s="1"/>
  <c r="D11"/>
  <c r="E11" s="1"/>
  <c r="AF11" s="1"/>
  <c r="S23"/>
  <c r="S22" i="156"/>
  <c r="F22"/>
  <c r="C23" i="154"/>
  <c r="E7"/>
  <c r="E19"/>
  <c r="AF19" s="1"/>
  <c r="E15"/>
  <c r="AF15" s="1"/>
  <c r="M23"/>
  <c r="D7" i="152"/>
  <c r="E7" s="1"/>
  <c r="S23"/>
  <c r="E13"/>
  <c r="AF13" s="1"/>
  <c r="S6" i="153"/>
  <c r="S22" s="1"/>
  <c r="E19" i="152"/>
  <c r="AF19" s="1"/>
  <c r="E11"/>
  <c r="AF11" s="1"/>
  <c r="C23"/>
  <c r="AD23"/>
  <c r="M23"/>
  <c r="L23"/>
  <c r="E21" i="150"/>
  <c r="AF21" s="1"/>
  <c r="E13"/>
  <c r="AF13" s="1"/>
  <c r="C11"/>
  <c r="E11" s="1"/>
  <c r="AF11" s="1"/>
  <c r="S6" i="151"/>
  <c r="S22" s="1"/>
  <c r="E7" i="150"/>
  <c r="E15"/>
  <c r="AF15" s="1"/>
  <c r="D23"/>
  <c r="C9"/>
  <c r="E9" s="1"/>
  <c r="AF9" s="1"/>
  <c r="M23"/>
  <c r="L23"/>
  <c r="E21" i="148"/>
  <c r="AF21" s="1"/>
  <c r="E17"/>
  <c r="AF17" s="1"/>
  <c r="E13"/>
  <c r="AF13" s="1"/>
  <c r="D11"/>
  <c r="E11" s="1"/>
  <c r="AF11" s="1"/>
  <c r="D7"/>
  <c r="E7" s="1"/>
  <c r="D9"/>
  <c r="E9" s="1"/>
  <c r="AF9" s="1"/>
  <c r="S23"/>
  <c r="S6" i="149"/>
  <c r="S22" s="1"/>
  <c r="C23" i="148"/>
  <c r="E19"/>
  <c r="AF19" s="1"/>
  <c r="E15"/>
  <c r="AF15" s="1"/>
  <c r="M23"/>
  <c r="E9" i="146"/>
  <c r="AF9" s="1"/>
  <c r="D17"/>
  <c r="D23" s="1"/>
  <c r="S6" i="147"/>
  <c r="S22" s="1"/>
  <c r="C23" i="146"/>
  <c r="E7"/>
  <c r="E15"/>
  <c r="AF15" s="1"/>
  <c r="E11"/>
  <c r="AF11" s="1"/>
  <c r="AD23"/>
  <c r="M23"/>
  <c r="L23"/>
  <c r="E17" i="144"/>
  <c r="AF17" s="1"/>
  <c r="E13"/>
  <c r="AF13" s="1"/>
  <c r="D23"/>
  <c r="M23"/>
  <c r="E9"/>
  <c r="AF9" s="1"/>
  <c r="S6" i="145"/>
  <c r="S22" s="1"/>
  <c r="C7" i="144"/>
  <c r="D23" i="142"/>
  <c r="S23"/>
  <c r="E13"/>
  <c r="AF13" s="1"/>
  <c r="S6" i="143"/>
  <c r="S22" s="1"/>
  <c r="C7" i="142"/>
  <c r="F22" i="141"/>
  <c r="S16"/>
  <c r="E11" i="140"/>
  <c r="AF11" s="1"/>
  <c r="D13"/>
  <c r="E13" s="1"/>
  <c r="AF13" s="1"/>
  <c r="E17"/>
  <c r="AF17" s="1"/>
  <c r="S23"/>
  <c r="S6" i="141"/>
  <c r="D9" i="140"/>
  <c r="E9" s="1"/>
  <c r="AF9" s="1"/>
  <c r="M23"/>
  <c r="C7"/>
  <c r="C7" i="138"/>
  <c r="C23" s="1"/>
  <c r="S20" i="139"/>
  <c r="S22" s="1"/>
  <c r="S23" i="138"/>
  <c r="D13"/>
  <c r="D7"/>
  <c r="F22" i="139"/>
  <c r="E21" i="138"/>
  <c r="AF21" s="1"/>
  <c r="E17"/>
  <c r="AF17" s="1"/>
  <c r="E19"/>
  <c r="AF19" s="1"/>
  <c r="E13"/>
  <c r="AF13" s="1"/>
  <c r="E15"/>
  <c r="AF15" s="1"/>
  <c r="E9"/>
  <c r="AF9" s="1"/>
  <c r="E11"/>
  <c r="AF11" s="1"/>
  <c r="M23"/>
  <c r="D9" i="136"/>
  <c r="E9" s="1"/>
  <c r="AF9" s="1"/>
  <c r="Q22" i="137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R16"/>
  <c r="N16"/>
  <c r="J16"/>
  <c r="F16"/>
  <c r="S16" s="1"/>
  <c r="S14"/>
  <c r="R14"/>
  <c r="N14"/>
  <c r="J14"/>
  <c r="F14"/>
  <c r="R12"/>
  <c r="N12"/>
  <c r="J12"/>
  <c r="J22" s="1"/>
  <c r="F12"/>
  <c r="S12" s="1"/>
  <c r="R10"/>
  <c r="N10"/>
  <c r="S10" s="1"/>
  <c r="J10"/>
  <c r="F10"/>
  <c r="R8"/>
  <c r="R22" s="1"/>
  <c r="N8"/>
  <c r="J8"/>
  <c r="S8" s="1"/>
  <c r="F8"/>
  <c r="R6"/>
  <c r="N6"/>
  <c r="N22" s="1"/>
  <c r="J6"/>
  <c r="F6"/>
  <c r="F22" s="1"/>
  <c r="AE23" i="136"/>
  <c r="AC23"/>
  <c r="AB23"/>
  <c r="AA23"/>
  <c r="Z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E19" s="1"/>
  <c r="AF19" s="1"/>
  <c r="AE17"/>
  <c r="AD17"/>
  <c r="C17" s="1"/>
  <c r="Y17"/>
  <c r="X17"/>
  <c r="S17"/>
  <c r="S23" s="1"/>
  <c r="R17"/>
  <c r="M17"/>
  <c r="L17"/>
  <c r="AE15"/>
  <c r="AD15"/>
  <c r="Y15"/>
  <c r="X15"/>
  <c r="S15"/>
  <c r="R15"/>
  <c r="M15"/>
  <c r="D15" s="1"/>
  <c r="L15"/>
  <c r="C15" s="1"/>
  <c r="AE13"/>
  <c r="AD13"/>
  <c r="C13" s="1"/>
  <c r="Y13"/>
  <c r="X13"/>
  <c r="S13"/>
  <c r="R13"/>
  <c r="M13"/>
  <c r="L13"/>
  <c r="AE11"/>
  <c r="AD11"/>
  <c r="Y11"/>
  <c r="X11"/>
  <c r="S11"/>
  <c r="R11"/>
  <c r="M11"/>
  <c r="L11"/>
  <c r="C11" s="1"/>
  <c r="AD23"/>
  <c r="X23"/>
  <c r="AE7"/>
  <c r="AD7"/>
  <c r="Y7"/>
  <c r="Y23" s="1"/>
  <c r="X7"/>
  <c r="S7"/>
  <c r="R7"/>
  <c r="R23" s="1"/>
  <c r="M7"/>
  <c r="L7"/>
  <c r="AE23" i="135"/>
  <c r="AC23"/>
  <c r="AB23"/>
  <c r="AA23"/>
  <c r="Z23"/>
  <c r="X23"/>
  <c r="W23"/>
  <c r="V23"/>
  <c r="U23"/>
  <c r="T23"/>
  <c r="Q23"/>
  <c r="P23"/>
  <c r="O23"/>
  <c r="N23"/>
  <c r="L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Y17"/>
  <c r="X17"/>
  <c r="S17"/>
  <c r="D17" s="1"/>
  <c r="R17"/>
  <c r="M17"/>
  <c r="L17"/>
  <c r="AE15"/>
  <c r="AD15"/>
  <c r="Y15"/>
  <c r="X15"/>
  <c r="S15"/>
  <c r="R15"/>
  <c r="M15"/>
  <c r="D15" s="1"/>
  <c r="L15"/>
  <c r="C15" s="1"/>
  <c r="E15" s="1"/>
  <c r="AF15" s="1"/>
  <c r="AE13"/>
  <c r="AD13"/>
  <c r="C13" s="1"/>
  <c r="Y13"/>
  <c r="X13"/>
  <c r="S13"/>
  <c r="R13"/>
  <c r="M13"/>
  <c r="L13"/>
  <c r="AE11"/>
  <c r="AD11"/>
  <c r="Y11"/>
  <c r="X11"/>
  <c r="S11"/>
  <c r="R11"/>
  <c r="M11"/>
  <c r="D11" s="1"/>
  <c r="L11"/>
  <c r="C11" s="1"/>
  <c r="E11" s="1"/>
  <c r="AF11" s="1"/>
  <c r="AE9"/>
  <c r="AD9"/>
  <c r="C9" s="1"/>
  <c r="Y9"/>
  <c r="X9"/>
  <c r="S9"/>
  <c r="R9"/>
  <c r="M9"/>
  <c r="L9"/>
  <c r="D9"/>
  <c r="AE7"/>
  <c r="AD7"/>
  <c r="AD23" s="1"/>
  <c r="Y7"/>
  <c r="X7"/>
  <c r="S7"/>
  <c r="R7"/>
  <c r="R23" s="1"/>
  <c r="M7"/>
  <c r="D7" s="1"/>
  <c r="L7"/>
  <c r="C7" s="1"/>
  <c r="Q22" i="134"/>
  <c r="P22"/>
  <c r="O22"/>
  <c r="M22"/>
  <c r="L22"/>
  <c r="K22"/>
  <c r="I22"/>
  <c r="H22"/>
  <c r="G22"/>
  <c r="E22"/>
  <c r="D22"/>
  <c r="C22"/>
  <c r="R20"/>
  <c r="N20"/>
  <c r="J20"/>
  <c r="S20" s="1"/>
  <c r="F20"/>
  <c r="R18"/>
  <c r="N18"/>
  <c r="J18"/>
  <c r="F18"/>
  <c r="R16"/>
  <c r="N16"/>
  <c r="J16"/>
  <c r="F16"/>
  <c r="S16" s="1"/>
  <c r="S14"/>
  <c r="R14"/>
  <c r="N14"/>
  <c r="J14"/>
  <c r="F14"/>
  <c r="R12"/>
  <c r="N12"/>
  <c r="J12"/>
  <c r="J22" s="1"/>
  <c r="F12"/>
  <c r="R10"/>
  <c r="N10"/>
  <c r="S10" s="1"/>
  <c r="J10"/>
  <c r="F10"/>
  <c r="R8"/>
  <c r="R22" s="1"/>
  <c r="N8"/>
  <c r="J8"/>
  <c r="F8"/>
  <c r="R6"/>
  <c r="N6"/>
  <c r="J6"/>
  <c r="F6"/>
  <c r="S6" s="1"/>
  <c r="AE23" i="133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Y21"/>
  <c r="X21"/>
  <c r="S21"/>
  <c r="R21"/>
  <c r="M21"/>
  <c r="D21" s="1"/>
  <c r="L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AE13"/>
  <c r="AD13"/>
  <c r="C13" s="1"/>
  <c r="Y13"/>
  <c r="X13"/>
  <c r="S13"/>
  <c r="R13"/>
  <c r="M13"/>
  <c r="L13"/>
  <c r="AE11"/>
  <c r="AD11"/>
  <c r="Y11"/>
  <c r="X11"/>
  <c r="S11"/>
  <c r="R11"/>
  <c r="M11"/>
  <c r="D11" s="1"/>
  <c r="L11"/>
  <c r="C11" s="1"/>
  <c r="AE9"/>
  <c r="AD9"/>
  <c r="AD23" s="1"/>
  <c r="Y9"/>
  <c r="X9"/>
  <c r="S9"/>
  <c r="R9"/>
  <c r="M9"/>
  <c r="L9"/>
  <c r="D9"/>
  <c r="AE7"/>
  <c r="AD7"/>
  <c r="Y7"/>
  <c r="Y23" s="1"/>
  <c r="X7"/>
  <c r="S7"/>
  <c r="S23" s="1"/>
  <c r="R7"/>
  <c r="R23" s="1"/>
  <c r="M7"/>
  <c r="L7"/>
  <c r="C7" s="1"/>
  <c r="Q22" i="132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S8" s="1"/>
  <c r="R6"/>
  <c r="N6"/>
  <c r="N22" s="1"/>
  <c r="J6"/>
  <c r="F6"/>
  <c r="F22" s="1"/>
  <c r="Q22" i="131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R16"/>
  <c r="N16"/>
  <c r="J16"/>
  <c r="F16"/>
  <c r="S16" s="1"/>
  <c r="S14"/>
  <c r="R14"/>
  <c r="N14"/>
  <c r="J14"/>
  <c r="F14"/>
  <c r="R12"/>
  <c r="N12"/>
  <c r="J12"/>
  <c r="J22" s="1"/>
  <c r="F12"/>
  <c r="S12" s="1"/>
  <c r="R10"/>
  <c r="N10"/>
  <c r="S10" s="1"/>
  <c r="J10"/>
  <c r="F10"/>
  <c r="R8"/>
  <c r="R22" s="1"/>
  <c r="N8"/>
  <c r="J8"/>
  <c r="S8" s="1"/>
  <c r="F8"/>
  <c r="R6"/>
  <c r="N6"/>
  <c r="N22" s="1"/>
  <c r="J6"/>
  <c r="F6"/>
  <c r="F22" s="1"/>
  <c r="AE23" i="129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Y13"/>
  <c r="X13"/>
  <c r="S13"/>
  <c r="D13" s="1"/>
  <c r="R13"/>
  <c r="M13"/>
  <c r="L13"/>
  <c r="AE11"/>
  <c r="AD11"/>
  <c r="Y11"/>
  <c r="X11"/>
  <c r="S11"/>
  <c r="R11"/>
  <c r="M11"/>
  <c r="D11" s="1"/>
  <c r="L11"/>
  <c r="C11" s="1"/>
  <c r="AE9"/>
  <c r="AD9"/>
  <c r="AD23" s="1"/>
  <c r="Y9"/>
  <c r="X9"/>
  <c r="S9"/>
  <c r="R9"/>
  <c r="M9"/>
  <c r="L9"/>
  <c r="D9"/>
  <c r="AE7"/>
  <c r="AD7"/>
  <c r="Y7"/>
  <c r="Y23" s="1"/>
  <c r="X7"/>
  <c r="S7"/>
  <c r="R7"/>
  <c r="R23" s="1"/>
  <c r="M7"/>
  <c r="L7"/>
  <c r="C7" s="1"/>
  <c r="Q22" i="128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S8" s="1"/>
  <c r="R6"/>
  <c r="N6"/>
  <c r="N22" s="1"/>
  <c r="J6"/>
  <c r="F6"/>
  <c r="F22" s="1"/>
  <c r="AE23" i="127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E19" s="1"/>
  <c r="AF19" s="1"/>
  <c r="AE17"/>
  <c r="AD17"/>
  <c r="C17" s="1"/>
  <c r="Y17"/>
  <c r="X17"/>
  <c r="S17"/>
  <c r="R17"/>
  <c r="M17"/>
  <c r="L17"/>
  <c r="AE15"/>
  <c r="AD15"/>
  <c r="Y15"/>
  <c r="X15"/>
  <c r="S15"/>
  <c r="R15"/>
  <c r="M15"/>
  <c r="D15" s="1"/>
  <c r="L15"/>
  <c r="C15" s="1"/>
  <c r="AE13"/>
  <c r="AD13"/>
  <c r="C13" s="1"/>
  <c r="Y13"/>
  <c r="X13"/>
  <c r="S13"/>
  <c r="R13"/>
  <c r="M13"/>
  <c r="D13" s="1"/>
  <c r="L13"/>
  <c r="AE11"/>
  <c r="AD11"/>
  <c r="Y11"/>
  <c r="X11"/>
  <c r="S11"/>
  <c r="R11"/>
  <c r="M11"/>
  <c r="L11"/>
  <c r="C11" s="1"/>
  <c r="AE9"/>
  <c r="AD9"/>
  <c r="C9" s="1"/>
  <c r="E9" s="1"/>
  <c r="AF9" s="1"/>
  <c r="Y9"/>
  <c r="X9"/>
  <c r="S9"/>
  <c r="R9"/>
  <c r="M9"/>
  <c r="L9"/>
  <c r="D9"/>
  <c r="AE7"/>
  <c r="AD7"/>
  <c r="Y7"/>
  <c r="Y23" s="1"/>
  <c r="X7"/>
  <c r="S7"/>
  <c r="R7"/>
  <c r="R23" s="1"/>
  <c r="M7"/>
  <c r="L7"/>
  <c r="C7" s="1"/>
  <c r="AC23" i="126"/>
  <c r="AB23"/>
  <c r="AA23"/>
  <c r="Z23"/>
  <c r="W23"/>
  <c r="V23"/>
  <c r="U23"/>
  <c r="T23"/>
  <c r="Q23"/>
  <c r="P23"/>
  <c r="O23"/>
  <c r="N23"/>
  <c r="K23"/>
  <c r="J23"/>
  <c r="I23"/>
  <c r="H23"/>
  <c r="G23"/>
  <c r="F23"/>
  <c r="AE21"/>
  <c r="AD21"/>
  <c r="Y21"/>
  <c r="X21"/>
  <c r="S21"/>
  <c r="R21"/>
  <c r="M21"/>
  <c r="L21"/>
  <c r="AE19"/>
  <c r="AD19"/>
  <c r="Y19"/>
  <c r="X19"/>
  <c r="S19"/>
  <c r="R19"/>
  <c r="M19"/>
  <c r="L19"/>
  <c r="AE17"/>
  <c r="AD17"/>
  <c r="Y17"/>
  <c r="X17"/>
  <c r="S17"/>
  <c r="R17"/>
  <c r="M17"/>
  <c r="D17" s="1"/>
  <c r="L17"/>
  <c r="AE15"/>
  <c r="AD15"/>
  <c r="Y15"/>
  <c r="X15"/>
  <c r="S15"/>
  <c r="R15"/>
  <c r="M15"/>
  <c r="L15"/>
  <c r="AE13"/>
  <c r="AD13"/>
  <c r="Y13"/>
  <c r="X13"/>
  <c r="S13"/>
  <c r="R13"/>
  <c r="M13"/>
  <c r="L13"/>
  <c r="AE11"/>
  <c r="AD11"/>
  <c r="Y11"/>
  <c r="X11"/>
  <c r="S11"/>
  <c r="R11"/>
  <c r="M11"/>
  <c r="L11"/>
  <c r="AE9"/>
  <c r="AD9"/>
  <c r="Y9"/>
  <c r="X9"/>
  <c r="S9"/>
  <c r="R9"/>
  <c r="M9"/>
  <c r="D9" s="1"/>
  <c r="L9"/>
  <c r="AE7"/>
  <c r="AE23" s="1"/>
  <c r="AD7"/>
  <c r="Y7"/>
  <c r="X7"/>
  <c r="S7"/>
  <c r="R7"/>
  <c r="M7"/>
  <c r="L7"/>
  <c r="L23" s="1"/>
  <c r="Q22" i="125"/>
  <c r="P22"/>
  <c r="O22"/>
  <c r="M22"/>
  <c r="L22"/>
  <c r="K22"/>
  <c r="I22"/>
  <c r="H22"/>
  <c r="G22"/>
  <c r="E22"/>
  <c r="D22"/>
  <c r="C22"/>
  <c r="R20"/>
  <c r="N20"/>
  <c r="J20"/>
  <c r="S20" s="1"/>
  <c r="F20"/>
  <c r="R18"/>
  <c r="N18"/>
  <c r="J18"/>
  <c r="F18"/>
  <c r="S18" s="1"/>
  <c r="R16"/>
  <c r="N16"/>
  <c r="J16"/>
  <c r="F16"/>
  <c r="S16" s="1"/>
  <c r="S14"/>
  <c r="R14"/>
  <c r="N14"/>
  <c r="J14"/>
  <c r="F14"/>
  <c r="R12"/>
  <c r="N12"/>
  <c r="J12"/>
  <c r="J22" s="1"/>
  <c r="F12"/>
  <c r="S12" s="1"/>
  <c r="R10"/>
  <c r="N10"/>
  <c r="J10"/>
  <c r="S10" s="1"/>
  <c r="F10"/>
  <c r="R8"/>
  <c r="R22" s="1"/>
  <c r="N8"/>
  <c r="N22" s="1"/>
  <c r="J8"/>
  <c r="S8" s="1"/>
  <c r="F8"/>
  <c r="R6"/>
  <c r="N6"/>
  <c r="J6"/>
  <c r="F6"/>
  <c r="F22" s="1"/>
  <c r="Q22" i="124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S8" s="1"/>
  <c r="R6"/>
  <c r="N6"/>
  <c r="N22" s="1"/>
  <c r="J6"/>
  <c r="F6"/>
  <c r="F22" s="1"/>
  <c r="AE23" i="123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Y17"/>
  <c r="X17"/>
  <c r="S17"/>
  <c r="D17" s="1"/>
  <c r="R17"/>
  <c r="M17"/>
  <c r="L17"/>
  <c r="AE15"/>
  <c r="AD15"/>
  <c r="Y15"/>
  <c r="X15"/>
  <c r="S15"/>
  <c r="R15"/>
  <c r="M15"/>
  <c r="D15" s="1"/>
  <c r="L15"/>
  <c r="C15" s="1"/>
  <c r="E15" s="1"/>
  <c r="AF15" s="1"/>
  <c r="AE13"/>
  <c r="AD13"/>
  <c r="C13" s="1"/>
  <c r="Y13"/>
  <c r="X13"/>
  <c r="S13"/>
  <c r="D13" s="1"/>
  <c r="R13"/>
  <c r="M13"/>
  <c r="L13"/>
  <c r="AE11"/>
  <c r="AD11"/>
  <c r="Y11"/>
  <c r="X11"/>
  <c r="S11"/>
  <c r="R11"/>
  <c r="M11"/>
  <c r="D11" s="1"/>
  <c r="L11"/>
  <c r="C11" s="1"/>
  <c r="AE9"/>
  <c r="AD9"/>
  <c r="AD23" s="1"/>
  <c r="Y9"/>
  <c r="X9"/>
  <c r="S9"/>
  <c r="R9"/>
  <c r="M9"/>
  <c r="L9"/>
  <c r="AE7"/>
  <c r="AD7"/>
  <c r="Y7"/>
  <c r="X7"/>
  <c r="S7"/>
  <c r="R7"/>
  <c r="R23" s="1"/>
  <c r="M7"/>
  <c r="L7"/>
  <c r="C7" s="1"/>
  <c r="Q22" i="122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R16"/>
  <c r="N16"/>
  <c r="J16"/>
  <c r="F16"/>
  <c r="S16" s="1"/>
  <c r="S14"/>
  <c r="R14"/>
  <c r="N14"/>
  <c r="J14"/>
  <c r="F14"/>
  <c r="R12"/>
  <c r="N12"/>
  <c r="J12"/>
  <c r="F12"/>
  <c r="S12" s="1"/>
  <c r="S10"/>
  <c r="R10"/>
  <c r="N10"/>
  <c r="J10"/>
  <c r="F10"/>
  <c r="S8"/>
  <c r="R8"/>
  <c r="R22" s="1"/>
  <c r="N8"/>
  <c r="J8"/>
  <c r="F8"/>
  <c r="R6"/>
  <c r="N6"/>
  <c r="N22" s="1"/>
  <c r="J6"/>
  <c r="J22" s="1"/>
  <c r="F6"/>
  <c r="F22" s="1"/>
  <c r="AE23" i="121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Y13"/>
  <c r="X13"/>
  <c r="S13"/>
  <c r="D13" s="1"/>
  <c r="R13"/>
  <c r="M13"/>
  <c r="L13"/>
  <c r="AE11"/>
  <c r="AD11"/>
  <c r="Y11"/>
  <c r="X11"/>
  <c r="S11"/>
  <c r="R11"/>
  <c r="M11"/>
  <c r="D11" s="1"/>
  <c r="L11"/>
  <c r="C11" s="1"/>
  <c r="E11" s="1"/>
  <c r="AF11" s="1"/>
  <c r="AE9"/>
  <c r="AD9"/>
  <c r="AD23" s="1"/>
  <c r="Y9"/>
  <c r="X9"/>
  <c r="S9"/>
  <c r="R9"/>
  <c r="M9"/>
  <c r="L9"/>
  <c r="D9"/>
  <c r="AE7"/>
  <c r="AD7"/>
  <c r="Y7"/>
  <c r="Y23" s="1"/>
  <c r="X7"/>
  <c r="S7"/>
  <c r="R7"/>
  <c r="R23" s="1"/>
  <c r="M7"/>
  <c r="D7" s="1"/>
  <c r="L7"/>
  <c r="C7" s="1"/>
  <c r="Q22" i="120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N22" s="1"/>
  <c r="J8"/>
  <c r="F8"/>
  <c r="S8" s="1"/>
  <c r="R6"/>
  <c r="N6"/>
  <c r="J6"/>
  <c r="F6"/>
  <c r="F22" s="1"/>
  <c r="AE23" i="119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Y21"/>
  <c r="X21"/>
  <c r="S21"/>
  <c r="D21" s="1"/>
  <c r="R21"/>
  <c r="M21"/>
  <c r="L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E13" s="1"/>
  <c r="AF13" s="1"/>
  <c r="Y13"/>
  <c r="X13"/>
  <c r="S13"/>
  <c r="R13"/>
  <c r="M13"/>
  <c r="L13"/>
  <c r="D13"/>
  <c r="AE11"/>
  <c r="AD11"/>
  <c r="Y11"/>
  <c r="X11"/>
  <c r="S11"/>
  <c r="R11"/>
  <c r="M11"/>
  <c r="D11" s="1"/>
  <c r="L11"/>
  <c r="C11" s="1"/>
  <c r="AE9"/>
  <c r="AD9"/>
  <c r="AD23" s="1"/>
  <c r="Y9"/>
  <c r="X9"/>
  <c r="S9"/>
  <c r="R9"/>
  <c r="M9"/>
  <c r="D9" s="1"/>
  <c r="L9"/>
  <c r="AE7"/>
  <c r="AD7"/>
  <c r="Y7"/>
  <c r="Y23" s="1"/>
  <c r="X7"/>
  <c r="S7"/>
  <c r="R7"/>
  <c r="R23" s="1"/>
  <c r="M7"/>
  <c r="L7"/>
  <c r="C7" s="1"/>
  <c r="Q22" i="118"/>
  <c r="P22"/>
  <c r="O22"/>
  <c r="M22"/>
  <c r="L22"/>
  <c r="K22"/>
  <c r="I22"/>
  <c r="H22"/>
  <c r="G22"/>
  <c r="E22"/>
  <c r="D22"/>
  <c r="C22"/>
  <c r="S20"/>
  <c r="R20"/>
  <c r="N20"/>
  <c r="J20"/>
  <c r="F20"/>
  <c r="R18"/>
  <c r="N18"/>
  <c r="J18"/>
  <c r="F18"/>
  <c r="S18" s="1"/>
  <c r="S16"/>
  <c r="R16"/>
  <c r="N16"/>
  <c r="J16"/>
  <c r="F16"/>
  <c r="S14"/>
  <c r="R14"/>
  <c r="N14"/>
  <c r="J14"/>
  <c r="F14"/>
  <c r="R12"/>
  <c r="N12"/>
  <c r="J12"/>
  <c r="J22" s="1"/>
  <c r="F12"/>
  <c r="S12" s="1"/>
  <c r="S10"/>
  <c r="R10"/>
  <c r="N10"/>
  <c r="J10"/>
  <c r="F10"/>
  <c r="R8"/>
  <c r="R22" s="1"/>
  <c r="N8"/>
  <c r="J8"/>
  <c r="F8"/>
  <c r="S8" s="1"/>
  <c r="R6"/>
  <c r="N6"/>
  <c r="N22" s="1"/>
  <c r="J6"/>
  <c r="F6"/>
  <c r="F22" s="1"/>
  <c r="AE23" i="117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Y21"/>
  <c r="X21"/>
  <c r="S21"/>
  <c r="D21" s="1"/>
  <c r="R21"/>
  <c r="M21"/>
  <c r="L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Y13"/>
  <c r="X13"/>
  <c r="S13"/>
  <c r="D13" s="1"/>
  <c r="R13"/>
  <c r="M13"/>
  <c r="L13"/>
  <c r="AE11"/>
  <c r="AD11"/>
  <c r="Y11"/>
  <c r="X11"/>
  <c r="S11"/>
  <c r="R11"/>
  <c r="M11"/>
  <c r="D11" s="1"/>
  <c r="L11"/>
  <c r="C11" s="1"/>
  <c r="AE9"/>
  <c r="AD9"/>
  <c r="C9" s="1"/>
  <c r="Y9"/>
  <c r="X9"/>
  <c r="S9"/>
  <c r="D9" s="1"/>
  <c r="R9"/>
  <c r="M9"/>
  <c r="L9"/>
  <c r="AE7"/>
  <c r="AD7"/>
  <c r="Y7"/>
  <c r="Y23" s="1"/>
  <c r="X7"/>
  <c r="S7"/>
  <c r="R7"/>
  <c r="R23" s="1"/>
  <c r="M7"/>
  <c r="D7" s="1"/>
  <c r="L7"/>
  <c r="C7" s="1"/>
  <c r="S8" i="116"/>
  <c r="S10"/>
  <c r="S14"/>
  <c r="S16"/>
  <c r="S20"/>
  <c r="S6"/>
  <c r="D22"/>
  <c r="E22"/>
  <c r="G22"/>
  <c r="H22"/>
  <c r="I22"/>
  <c r="K22"/>
  <c r="L22"/>
  <c r="M22"/>
  <c r="O22"/>
  <c r="P22"/>
  <c r="Q22"/>
  <c r="R22"/>
  <c r="C22"/>
  <c r="R20"/>
  <c r="R6"/>
  <c r="N20"/>
  <c r="N6"/>
  <c r="J20"/>
  <c r="J6"/>
  <c r="F20"/>
  <c r="F6"/>
  <c r="R18"/>
  <c r="R16"/>
  <c r="R14"/>
  <c r="R12"/>
  <c r="R10"/>
  <c r="R8"/>
  <c r="N18"/>
  <c r="N22" s="1"/>
  <c r="N16"/>
  <c r="N14"/>
  <c r="N12"/>
  <c r="N10"/>
  <c r="N8"/>
  <c r="J18"/>
  <c r="J22" s="1"/>
  <c r="J16"/>
  <c r="J14"/>
  <c r="J12"/>
  <c r="J10"/>
  <c r="J8"/>
  <c r="F8"/>
  <c r="F10"/>
  <c r="F12"/>
  <c r="S12" s="1"/>
  <c r="F14"/>
  <c r="F16"/>
  <c r="F18"/>
  <c r="AE23" i="115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Y21"/>
  <c r="X21"/>
  <c r="S21"/>
  <c r="R21"/>
  <c r="M21"/>
  <c r="D21" s="1"/>
  <c r="L21"/>
  <c r="AE19"/>
  <c r="AD19"/>
  <c r="Y19"/>
  <c r="X19"/>
  <c r="S19"/>
  <c r="R19"/>
  <c r="M19"/>
  <c r="D19" s="1"/>
  <c r="L19"/>
  <c r="C19" s="1"/>
  <c r="AE17"/>
  <c r="AD17"/>
  <c r="C17" s="1"/>
  <c r="Y17"/>
  <c r="X17"/>
  <c r="S17"/>
  <c r="R17"/>
  <c r="M17"/>
  <c r="L17"/>
  <c r="AE15"/>
  <c r="AD15"/>
  <c r="Y15"/>
  <c r="X15"/>
  <c r="S15"/>
  <c r="R15"/>
  <c r="M15"/>
  <c r="D15" s="1"/>
  <c r="L15"/>
  <c r="C15" s="1"/>
  <c r="E15" s="1"/>
  <c r="AF15" s="1"/>
  <c r="AE13"/>
  <c r="AD13"/>
  <c r="C13" s="1"/>
  <c r="E13" s="1"/>
  <c r="AF13" s="1"/>
  <c r="Y13"/>
  <c r="X13"/>
  <c r="S13"/>
  <c r="R13"/>
  <c r="M13"/>
  <c r="L13"/>
  <c r="D13"/>
  <c r="AE11"/>
  <c r="AD11"/>
  <c r="Y11"/>
  <c r="X11"/>
  <c r="S11"/>
  <c r="R11"/>
  <c r="M11"/>
  <c r="D11" s="1"/>
  <c r="L11"/>
  <c r="C11" s="1"/>
  <c r="AE9"/>
  <c r="AD9"/>
  <c r="AD23" s="1"/>
  <c r="Y9"/>
  <c r="X9"/>
  <c r="S9"/>
  <c r="R9"/>
  <c r="M9"/>
  <c r="L9"/>
  <c r="D9"/>
  <c r="AE7"/>
  <c r="AD7"/>
  <c r="Y7"/>
  <c r="Y23" s="1"/>
  <c r="X7"/>
  <c r="S7"/>
  <c r="R7"/>
  <c r="R23" s="1"/>
  <c r="M7"/>
  <c r="D7" s="1"/>
  <c r="L7"/>
  <c r="C7" s="1"/>
  <c r="AE23" i="114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Y13"/>
  <c r="X13"/>
  <c r="S13"/>
  <c r="R13"/>
  <c r="M13"/>
  <c r="L13"/>
  <c r="AE11"/>
  <c r="AD11"/>
  <c r="Y11"/>
  <c r="X11"/>
  <c r="S11"/>
  <c r="R11"/>
  <c r="M11"/>
  <c r="D11" s="1"/>
  <c r="L11"/>
  <c r="C11" s="1"/>
  <c r="AE9"/>
  <c r="AD9"/>
  <c r="C9" s="1"/>
  <c r="Y9"/>
  <c r="X9"/>
  <c r="S9"/>
  <c r="R9"/>
  <c r="M9"/>
  <c r="L9"/>
  <c r="AE7"/>
  <c r="AD7"/>
  <c r="Y7"/>
  <c r="Y23" s="1"/>
  <c r="X7"/>
  <c r="S7"/>
  <c r="R7"/>
  <c r="R23" s="1"/>
  <c r="M7"/>
  <c r="D7" s="1"/>
  <c r="L7"/>
  <c r="C7" s="1"/>
  <c r="AE23" i="113"/>
  <c r="AC23"/>
  <c r="AB23"/>
  <c r="AA23"/>
  <c r="Z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Y13"/>
  <c r="X13"/>
  <c r="S13"/>
  <c r="R13"/>
  <c r="M13"/>
  <c r="L13"/>
  <c r="D13"/>
  <c r="AE11"/>
  <c r="AD11"/>
  <c r="Y11"/>
  <c r="X11"/>
  <c r="X23" s="1"/>
  <c r="S11"/>
  <c r="R11"/>
  <c r="M11"/>
  <c r="D11" s="1"/>
  <c r="L11"/>
  <c r="AE9"/>
  <c r="AD9"/>
  <c r="AD23" s="1"/>
  <c r="Y9"/>
  <c r="X9"/>
  <c r="S9"/>
  <c r="R9"/>
  <c r="M9"/>
  <c r="L9"/>
  <c r="AE7"/>
  <c r="AD7"/>
  <c r="Y7"/>
  <c r="Y23" s="1"/>
  <c r="X7"/>
  <c r="S7"/>
  <c r="S23" s="1"/>
  <c r="R7"/>
  <c r="M7"/>
  <c r="D7" s="1"/>
  <c r="L7"/>
  <c r="AE23" i="112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Y21"/>
  <c r="X21"/>
  <c r="S21"/>
  <c r="D21" s="1"/>
  <c r="R21"/>
  <c r="M21"/>
  <c r="L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Y13"/>
  <c r="X13"/>
  <c r="S13"/>
  <c r="R13"/>
  <c r="M13"/>
  <c r="D13" s="1"/>
  <c r="L13"/>
  <c r="AE11"/>
  <c r="AD11"/>
  <c r="Y11"/>
  <c r="X11"/>
  <c r="S11"/>
  <c r="R11"/>
  <c r="M11"/>
  <c r="D11" s="1"/>
  <c r="L11"/>
  <c r="C11" s="1"/>
  <c r="E11" s="1"/>
  <c r="AF11" s="1"/>
  <c r="AE9"/>
  <c r="AD9"/>
  <c r="AD23" s="1"/>
  <c r="Y9"/>
  <c r="X9"/>
  <c r="S9"/>
  <c r="D9" s="1"/>
  <c r="R9"/>
  <c r="M9"/>
  <c r="L9"/>
  <c r="AE7"/>
  <c r="AD7"/>
  <c r="Y7"/>
  <c r="Y23" s="1"/>
  <c r="X7"/>
  <c r="S7"/>
  <c r="R7"/>
  <c r="R23" s="1"/>
  <c r="M7"/>
  <c r="D7" s="1"/>
  <c r="L7"/>
  <c r="C7" s="1"/>
  <c r="AC23" i="111"/>
  <c r="AB23"/>
  <c r="AA23"/>
  <c r="Z23"/>
  <c r="X23"/>
  <c r="W23"/>
  <c r="V23"/>
  <c r="U23"/>
  <c r="T23"/>
  <c r="Q23"/>
  <c r="P23"/>
  <c r="O23"/>
  <c r="N23"/>
  <c r="L23"/>
  <c r="K23"/>
  <c r="J23"/>
  <c r="I23"/>
  <c r="H23"/>
  <c r="G23"/>
  <c r="F23"/>
  <c r="AE21"/>
  <c r="AD21"/>
  <c r="Y21"/>
  <c r="X21"/>
  <c r="S21"/>
  <c r="D21" s="1"/>
  <c r="R21"/>
  <c r="C21" s="1"/>
  <c r="M21"/>
  <c r="L21"/>
  <c r="AE19"/>
  <c r="D19" s="1"/>
  <c r="AD19"/>
  <c r="Y19"/>
  <c r="X19"/>
  <c r="S19"/>
  <c r="R19"/>
  <c r="C19" s="1"/>
  <c r="M19"/>
  <c r="L19"/>
  <c r="AE17"/>
  <c r="AD17"/>
  <c r="Y17"/>
  <c r="X17"/>
  <c r="S17"/>
  <c r="D17" s="1"/>
  <c r="R17"/>
  <c r="C17" s="1"/>
  <c r="M17"/>
  <c r="L17"/>
  <c r="AE15"/>
  <c r="AD15"/>
  <c r="Y15"/>
  <c r="X15"/>
  <c r="S15"/>
  <c r="R15"/>
  <c r="C15" s="1"/>
  <c r="M15"/>
  <c r="L15"/>
  <c r="AE13"/>
  <c r="AD13"/>
  <c r="Y13"/>
  <c r="X13"/>
  <c r="S13"/>
  <c r="R13"/>
  <c r="C13" s="1"/>
  <c r="M13"/>
  <c r="L13"/>
  <c r="AE11"/>
  <c r="D11" s="1"/>
  <c r="AD11"/>
  <c r="Y11"/>
  <c r="X11"/>
  <c r="S11"/>
  <c r="R11"/>
  <c r="C11" s="1"/>
  <c r="M11"/>
  <c r="L11"/>
  <c r="AE9"/>
  <c r="AD9"/>
  <c r="Y9"/>
  <c r="X9"/>
  <c r="S9"/>
  <c r="D9" s="1"/>
  <c r="R9"/>
  <c r="C9" s="1"/>
  <c r="M9"/>
  <c r="L9"/>
  <c r="AE7"/>
  <c r="D7" s="1"/>
  <c r="AD7"/>
  <c r="AD23" s="1"/>
  <c r="Y7"/>
  <c r="Y23" s="1"/>
  <c r="X7"/>
  <c r="S7"/>
  <c r="S23" s="1"/>
  <c r="R7"/>
  <c r="R23" s="1"/>
  <c r="M7"/>
  <c r="L7"/>
  <c r="AE23" i="110"/>
  <c r="AC23"/>
  <c r="AB23"/>
  <c r="AA23"/>
  <c r="Z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Y17"/>
  <c r="X17"/>
  <c r="S17"/>
  <c r="D17" s="1"/>
  <c r="R17"/>
  <c r="M17"/>
  <c r="L17"/>
  <c r="AE15"/>
  <c r="AD15"/>
  <c r="Y15"/>
  <c r="X15"/>
  <c r="S15"/>
  <c r="R15"/>
  <c r="M15"/>
  <c r="D15" s="1"/>
  <c r="L15"/>
  <c r="C15" s="1"/>
  <c r="E15" s="1"/>
  <c r="AF15" s="1"/>
  <c r="AE13"/>
  <c r="AD13"/>
  <c r="C13" s="1"/>
  <c r="Y13"/>
  <c r="X13"/>
  <c r="S13"/>
  <c r="D13" s="1"/>
  <c r="R13"/>
  <c r="M13"/>
  <c r="L13"/>
  <c r="AE11"/>
  <c r="AD11"/>
  <c r="Y11"/>
  <c r="X11"/>
  <c r="S11"/>
  <c r="R11"/>
  <c r="M11"/>
  <c r="D11" s="1"/>
  <c r="L11"/>
  <c r="C11" s="1"/>
  <c r="AE9"/>
  <c r="AD9"/>
  <c r="C9" s="1"/>
  <c r="E9" s="1"/>
  <c r="AF9" s="1"/>
  <c r="Y9"/>
  <c r="X9"/>
  <c r="S9"/>
  <c r="R9"/>
  <c r="M9"/>
  <c r="L9"/>
  <c r="D9"/>
  <c r="AE7"/>
  <c r="AD7"/>
  <c r="Y7"/>
  <c r="Y23" s="1"/>
  <c r="X7"/>
  <c r="X23" s="1"/>
  <c r="S7"/>
  <c r="R7"/>
  <c r="R23" s="1"/>
  <c r="M7"/>
  <c r="L7"/>
  <c r="AE23" i="109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M19"/>
  <c r="D19" s="1"/>
  <c r="L19"/>
  <c r="C19" s="1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M15"/>
  <c r="D15" s="1"/>
  <c r="L15"/>
  <c r="C15" s="1"/>
  <c r="E15" s="1"/>
  <c r="AF15" s="1"/>
  <c r="AE13"/>
  <c r="AD13"/>
  <c r="C13" s="1"/>
  <c r="Y13"/>
  <c r="X13"/>
  <c r="S13"/>
  <c r="R13"/>
  <c r="M13"/>
  <c r="D13" s="1"/>
  <c r="L13"/>
  <c r="AE11"/>
  <c r="AD11"/>
  <c r="Y11"/>
  <c r="X11"/>
  <c r="S11"/>
  <c r="R11"/>
  <c r="M11"/>
  <c r="D11" s="1"/>
  <c r="L11"/>
  <c r="C11" s="1"/>
  <c r="AE9"/>
  <c r="AD9"/>
  <c r="C9" s="1"/>
  <c r="E9" s="1"/>
  <c r="AF9" s="1"/>
  <c r="Y9"/>
  <c r="X9"/>
  <c r="S9"/>
  <c r="R9"/>
  <c r="M9"/>
  <c r="L9"/>
  <c r="D9"/>
  <c r="AE7"/>
  <c r="AD7"/>
  <c r="Y7"/>
  <c r="Y23" s="1"/>
  <c r="X7"/>
  <c r="S7"/>
  <c r="S23" s="1"/>
  <c r="R7"/>
  <c r="R23" s="1"/>
  <c r="M7"/>
  <c r="D7" s="1"/>
  <c r="L7"/>
  <c r="C7" s="1"/>
  <c r="AE23" i="108"/>
  <c r="AC23"/>
  <c r="AB23"/>
  <c r="AA23"/>
  <c r="Z23"/>
  <c r="X23"/>
  <c r="W23"/>
  <c r="V23"/>
  <c r="U23"/>
  <c r="T23"/>
  <c r="Q23"/>
  <c r="P23"/>
  <c r="O23"/>
  <c r="N23"/>
  <c r="L23"/>
  <c r="K23"/>
  <c r="J23"/>
  <c r="I23"/>
  <c r="H23"/>
  <c r="G23"/>
  <c r="F23"/>
  <c r="AE21"/>
  <c r="AD21"/>
  <c r="Y21"/>
  <c r="X21"/>
  <c r="S21"/>
  <c r="R21"/>
  <c r="C21" s="1"/>
  <c r="E21" s="1"/>
  <c r="AF21" s="1"/>
  <c r="M21"/>
  <c r="L21"/>
  <c r="D21"/>
  <c r="AE19"/>
  <c r="AD19"/>
  <c r="Y19"/>
  <c r="X19"/>
  <c r="S19"/>
  <c r="R19"/>
  <c r="M19"/>
  <c r="L19"/>
  <c r="C19" s="1"/>
  <c r="E19" s="1"/>
  <c r="AF19" s="1"/>
  <c r="D19"/>
  <c r="AE17"/>
  <c r="AD17"/>
  <c r="Y17"/>
  <c r="X17"/>
  <c r="S17"/>
  <c r="R17"/>
  <c r="C17" s="1"/>
  <c r="E17" s="1"/>
  <c r="AF17" s="1"/>
  <c r="M17"/>
  <c r="L17"/>
  <c r="D17"/>
  <c r="AE15"/>
  <c r="AD15"/>
  <c r="Y15"/>
  <c r="X15"/>
  <c r="S15"/>
  <c r="R15"/>
  <c r="M15"/>
  <c r="L15"/>
  <c r="C15" s="1"/>
  <c r="E15" s="1"/>
  <c r="AF15" s="1"/>
  <c r="D15"/>
  <c r="AE13"/>
  <c r="AD13"/>
  <c r="C13" s="1"/>
  <c r="E13" s="1"/>
  <c r="AF13" s="1"/>
  <c r="Y13"/>
  <c r="X13"/>
  <c r="S13"/>
  <c r="R13"/>
  <c r="M13"/>
  <c r="L13"/>
  <c r="D13"/>
  <c r="AE11"/>
  <c r="AD11"/>
  <c r="Y11"/>
  <c r="X11"/>
  <c r="S11"/>
  <c r="R11"/>
  <c r="M11"/>
  <c r="D11" s="1"/>
  <c r="L11"/>
  <c r="C11" s="1"/>
  <c r="AE9"/>
  <c r="AD9"/>
  <c r="C9" s="1"/>
  <c r="Y9"/>
  <c r="X9"/>
  <c r="S9"/>
  <c r="R9"/>
  <c r="M9"/>
  <c r="D9" s="1"/>
  <c r="L9"/>
  <c r="AE7"/>
  <c r="AD7"/>
  <c r="AD23" s="1"/>
  <c r="Y7"/>
  <c r="Y23" s="1"/>
  <c r="X7"/>
  <c r="S7"/>
  <c r="R7"/>
  <c r="R23" s="1"/>
  <c r="M7"/>
  <c r="D7" s="1"/>
  <c r="L7"/>
  <c r="C7" s="1"/>
  <c r="AE23" i="107"/>
  <c r="AC23"/>
  <c r="AB23"/>
  <c r="AA23"/>
  <c r="Z23"/>
  <c r="X23"/>
  <c r="W23"/>
  <c r="V23"/>
  <c r="U23"/>
  <c r="T23"/>
  <c r="Q23"/>
  <c r="P23"/>
  <c r="O23"/>
  <c r="N23"/>
  <c r="K23"/>
  <c r="J23"/>
  <c r="I23"/>
  <c r="H23"/>
  <c r="G23"/>
  <c r="F23"/>
  <c r="AE21"/>
  <c r="AD21"/>
  <c r="C21" s="1"/>
  <c r="E21" s="1"/>
  <c r="AF21" s="1"/>
  <c r="Y21"/>
  <c r="X21"/>
  <c r="S21"/>
  <c r="R21"/>
  <c r="M21"/>
  <c r="L21"/>
  <c r="D21"/>
  <c r="AE19"/>
  <c r="AD19"/>
  <c r="Y19"/>
  <c r="X19"/>
  <c r="S19"/>
  <c r="R19"/>
  <c r="C19" s="1"/>
  <c r="E19" s="1"/>
  <c r="AF19" s="1"/>
  <c r="M19"/>
  <c r="D19" s="1"/>
  <c r="L19"/>
  <c r="AE17"/>
  <c r="AD17"/>
  <c r="C17" s="1"/>
  <c r="E17" s="1"/>
  <c r="AF17" s="1"/>
  <c r="Y17"/>
  <c r="X17"/>
  <c r="S17"/>
  <c r="R17"/>
  <c r="M17"/>
  <c r="L17"/>
  <c r="D17"/>
  <c r="AE15"/>
  <c r="AD15"/>
  <c r="Y15"/>
  <c r="X15"/>
  <c r="S15"/>
  <c r="R15"/>
  <c r="C15" s="1"/>
  <c r="M15"/>
  <c r="D15" s="1"/>
  <c r="L15"/>
  <c r="AE13"/>
  <c r="AD13"/>
  <c r="C13" s="1"/>
  <c r="Y13"/>
  <c r="X13"/>
  <c r="S13"/>
  <c r="R13"/>
  <c r="M13"/>
  <c r="D13" s="1"/>
  <c r="L13"/>
  <c r="AE11"/>
  <c r="AD11"/>
  <c r="Y11"/>
  <c r="X11"/>
  <c r="S11"/>
  <c r="R11"/>
  <c r="C11" s="1"/>
  <c r="M11"/>
  <c r="D11" s="1"/>
  <c r="L11"/>
  <c r="AE9"/>
  <c r="AD9"/>
  <c r="AD23" s="1"/>
  <c r="Y9"/>
  <c r="X9"/>
  <c r="S9"/>
  <c r="R9"/>
  <c r="M9"/>
  <c r="L9"/>
  <c r="D9"/>
  <c r="AE7"/>
  <c r="AD7"/>
  <c r="Y7"/>
  <c r="Y23" s="1"/>
  <c r="X7"/>
  <c r="S7"/>
  <c r="R7"/>
  <c r="R23" s="1"/>
  <c r="M7"/>
  <c r="L7"/>
  <c r="L23" s="1"/>
  <c r="D9" i="106"/>
  <c r="C13"/>
  <c r="C15"/>
  <c r="AE9"/>
  <c r="AE11"/>
  <c r="AE13"/>
  <c r="AE15"/>
  <c r="AE17"/>
  <c r="AE19"/>
  <c r="AE21"/>
  <c r="AE7"/>
  <c r="AC23"/>
  <c r="AD9"/>
  <c r="AD11"/>
  <c r="AD13"/>
  <c r="AD15"/>
  <c r="AD17"/>
  <c r="AD19"/>
  <c r="AD21"/>
  <c r="AD7"/>
  <c r="Y9"/>
  <c r="Y11"/>
  <c r="Y13"/>
  <c r="Y15"/>
  <c r="Y17"/>
  <c r="Y19"/>
  <c r="Y21"/>
  <c r="Y7"/>
  <c r="R9"/>
  <c r="R11"/>
  <c r="R13"/>
  <c r="R15"/>
  <c r="R17"/>
  <c r="R19"/>
  <c r="R21"/>
  <c r="R7"/>
  <c r="X9"/>
  <c r="X11"/>
  <c r="X13"/>
  <c r="X15"/>
  <c r="X17"/>
  <c r="X19"/>
  <c r="X21"/>
  <c r="X7"/>
  <c r="S9"/>
  <c r="S11"/>
  <c r="D11" s="1"/>
  <c r="S13"/>
  <c r="S15"/>
  <c r="S17"/>
  <c r="S19"/>
  <c r="S21"/>
  <c r="S7"/>
  <c r="O23"/>
  <c r="W23"/>
  <c r="V23"/>
  <c r="U23"/>
  <c r="T23"/>
  <c r="AB23"/>
  <c r="AA23"/>
  <c r="Z23"/>
  <c r="Q23"/>
  <c r="P23"/>
  <c r="N23"/>
  <c r="K23"/>
  <c r="J23"/>
  <c r="I23"/>
  <c r="H23"/>
  <c r="G23"/>
  <c r="F23"/>
  <c r="M21"/>
  <c r="D21" s="1"/>
  <c r="L21"/>
  <c r="C21" s="1"/>
  <c r="E21" s="1"/>
  <c r="M19"/>
  <c r="D19" s="1"/>
  <c r="L19"/>
  <c r="C19" s="1"/>
  <c r="M17"/>
  <c r="L17"/>
  <c r="C17" s="1"/>
  <c r="M15"/>
  <c r="D15" s="1"/>
  <c r="L15"/>
  <c r="M13"/>
  <c r="D13" s="1"/>
  <c r="L13"/>
  <c r="M11"/>
  <c r="L11"/>
  <c r="C11" s="1"/>
  <c r="M9"/>
  <c r="L9"/>
  <c r="C9" s="1"/>
  <c r="M7"/>
  <c r="D7" s="1"/>
  <c r="L7"/>
  <c r="AA23" i="105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D21" s="1"/>
  <c r="L21"/>
  <c r="C21" s="1"/>
  <c r="E21" s="1"/>
  <c r="AD21" s="1"/>
  <c r="AC19"/>
  <c r="AB19"/>
  <c r="U19"/>
  <c r="D19" s="1"/>
  <c r="T19"/>
  <c r="C19" s="1"/>
  <c r="M19"/>
  <c r="L19"/>
  <c r="AC17"/>
  <c r="AB17"/>
  <c r="U17"/>
  <c r="T17"/>
  <c r="M17"/>
  <c r="L17"/>
  <c r="D17"/>
  <c r="C17"/>
  <c r="E17" s="1"/>
  <c r="AD17" s="1"/>
  <c r="AC15"/>
  <c r="AB15"/>
  <c r="U15"/>
  <c r="T15"/>
  <c r="M15"/>
  <c r="D15" s="1"/>
  <c r="L15"/>
  <c r="C15" s="1"/>
  <c r="AC13"/>
  <c r="AB13"/>
  <c r="U13"/>
  <c r="T13"/>
  <c r="M13"/>
  <c r="L13"/>
  <c r="C13" s="1"/>
  <c r="AC11"/>
  <c r="AB11"/>
  <c r="U11"/>
  <c r="U23" s="1"/>
  <c r="T11"/>
  <c r="C11" s="1"/>
  <c r="M11"/>
  <c r="L11"/>
  <c r="AC9"/>
  <c r="AC23" s="1"/>
  <c r="AB9"/>
  <c r="AB23" s="1"/>
  <c r="U9"/>
  <c r="T9"/>
  <c r="M9"/>
  <c r="L9"/>
  <c r="D9"/>
  <c r="C9"/>
  <c r="E9" s="1"/>
  <c r="AD9" s="1"/>
  <c r="AC7"/>
  <c r="AB7"/>
  <c r="U7"/>
  <c r="T7"/>
  <c r="T23" s="1"/>
  <c r="M7"/>
  <c r="L7"/>
  <c r="C7" s="1"/>
  <c r="D7"/>
  <c r="AA23" i="104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C21" s="1"/>
  <c r="M21"/>
  <c r="L21"/>
  <c r="AC19"/>
  <c r="AB19"/>
  <c r="U19"/>
  <c r="D19" s="1"/>
  <c r="T19"/>
  <c r="C19" s="1"/>
  <c r="M19"/>
  <c r="L19"/>
  <c r="AC17"/>
  <c r="AB17"/>
  <c r="U17"/>
  <c r="T17"/>
  <c r="M17"/>
  <c r="L17"/>
  <c r="D17"/>
  <c r="C17"/>
  <c r="E17" s="1"/>
  <c r="AD17" s="1"/>
  <c r="AC15"/>
  <c r="AB15"/>
  <c r="U15"/>
  <c r="D15" s="1"/>
  <c r="T15"/>
  <c r="M15"/>
  <c r="L15"/>
  <c r="C15" s="1"/>
  <c r="AC13"/>
  <c r="AB13"/>
  <c r="U13"/>
  <c r="T13"/>
  <c r="C13" s="1"/>
  <c r="E13" s="1"/>
  <c r="AD13" s="1"/>
  <c r="M13"/>
  <c r="D13" s="1"/>
  <c r="L13"/>
  <c r="AC11"/>
  <c r="AB11"/>
  <c r="U11"/>
  <c r="T11"/>
  <c r="C11" s="1"/>
  <c r="M11"/>
  <c r="L11"/>
  <c r="AC9"/>
  <c r="AC23" s="1"/>
  <c r="AB9"/>
  <c r="AB23" s="1"/>
  <c r="U9"/>
  <c r="D9" s="1"/>
  <c r="T9"/>
  <c r="M9"/>
  <c r="L9"/>
  <c r="C9"/>
  <c r="AC7"/>
  <c r="AB7"/>
  <c r="U7"/>
  <c r="D7" s="1"/>
  <c r="T7"/>
  <c r="T23" s="1"/>
  <c r="M7"/>
  <c r="L7"/>
  <c r="C7" s="1"/>
  <c r="AA23" i="103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C21" s="1"/>
  <c r="M21"/>
  <c r="D21" s="1"/>
  <c r="L21"/>
  <c r="AC19"/>
  <c r="AB19"/>
  <c r="U19"/>
  <c r="T19"/>
  <c r="M19"/>
  <c r="L19"/>
  <c r="C19" s="1"/>
  <c r="E19" s="1"/>
  <c r="AD19" s="1"/>
  <c r="D19"/>
  <c r="AC17"/>
  <c r="AB17"/>
  <c r="U17"/>
  <c r="T17"/>
  <c r="M17"/>
  <c r="L17"/>
  <c r="C17" s="1"/>
  <c r="E17" s="1"/>
  <c r="AD17" s="1"/>
  <c r="D17"/>
  <c r="AC15"/>
  <c r="AB15"/>
  <c r="U15"/>
  <c r="T15"/>
  <c r="M15"/>
  <c r="D15" s="1"/>
  <c r="L15"/>
  <c r="C15" s="1"/>
  <c r="E15" s="1"/>
  <c r="AD15" s="1"/>
  <c r="AC13"/>
  <c r="AB13"/>
  <c r="U13"/>
  <c r="T13"/>
  <c r="C13" s="1"/>
  <c r="M13"/>
  <c r="D13" s="1"/>
  <c r="L13"/>
  <c r="AC11"/>
  <c r="AB11"/>
  <c r="U11"/>
  <c r="T11"/>
  <c r="M11"/>
  <c r="L11"/>
  <c r="C11" s="1"/>
  <c r="AC9"/>
  <c r="AC23" s="1"/>
  <c r="AB9"/>
  <c r="U9"/>
  <c r="T9"/>
  <c r="M9"/>
  <c r="L9"/>
  <c r="C9" s="1"/>
  <c r="AC7"/>
  <c r="AB7"/>
  <c r="AB23" s="1"/>
  <c r="U7"/>
  <c r="T7"/>
  <c r="T23" s="1"/>
  <c r="M7"/>
  <c r="L7"/>
  <c r="C7" s="1"/>
  <c r="AA23" i="102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D21" s="1"/>
  <c r="L21"/>
  <c r="C21"/>
  <c r="AC19"/>
  <c r="AB19"/>
  <c r="U19"/>
  <c r="T19"/>
  <c r="M19"/>
  <c r="L19"/>
  <c r="E19"/>
  <c r="AD19" s="1"/>
  <c r="D19"/>
  <c r="C19"/>
  <c r="AC17"/>
  <c r="AB17"/>
  <c r="U17"/>
  <c r="T17"/>
  <c r="M17"/>
  <c r="D17" s="1"/>
  <c r="L17"/>
  <c r="C17" s="1"/>
  <c r="AC15"/>
  <c r="AB15"/>
  <c r="U15"/>
  <c r="T15"/>
  <c r="M15"/>
  <c r="D15" s="1"/>
  <c r="L15"/>
  <c r="C15" s="1"/>
  <c r="E15" s="1"/>
  <c r="AD15" s="1"/>
  <c r="AC13"/>
  <c r="AB13"/>
  <c r="U13"/>
  <c r="T13"/>
  <c r="M13"/>
  <c r="L13"/>
  <c r="C13"/>
  <c r="AC11"/>
  <c r="AB11"/>
  <c r="U11"/>
  <c r="T11"/>
  <c r="M11"/>
  <c r="L11"/>
  <c r="E11"/>
  <c r="AD11" s="1"/>
  <c r="D11"/>
  <c r="C11"/>
  <c r="AC9"/>
  <c r="AC23" s="1"/>
  <c r="AB9"/>
  <c r="AB23" s="1"/>
  <c r="U9"/>
  <c r="T9"/>
  <c r="M9"/>
  <c r="L9"/>
  <c r="C9" s="1"/>
  <c r="AC7"/>
  <c r="AB7"/>
  <c r="U7"/>
  <c r="T7"/>
  <c r="T23" s="1"/>
  <c r="M7"/>
  <c r="D7" s="1"/>
  <c r="L7"/>
  <c r="C7" s="1"/>
  <c r="U9" i="101"/>
  <c r="D9" s="1"/>
  <c r="M9"/>
  <c r="AC9"/>
  <c r="S22" i="176" l="1"/>
  <c r="E23" i="175"/>
  <c r="AF7"/>
  <c r="AF23" s="1"/>
  <c r="D23" i="173"/>
  <c r="E9"/>
  <c r="AF9" s="1"/>
  <c r="AF7"/>
  <c r="E23" i="171"/>
  <c r="AF7"/>
  <c r="AF23" s="1"/>
  <c r="D23" i="169"/>
  <c r="E23"/>
  <c r="AF7"/>
  <c r="AF23" s="1"/>
  <c r="E23" i="167"/>
  <c r="AF7"/>
  <c r="AF23" s="1"/>
  <c r="D23" i="165"/>
  <c r="E7"/>
  <c r="AF7" s="1"/>
  <c r="E9"/>
  <c r="AF9" s="1"/>
  <c r="D23" i="163"/>
  <c r="E23"/>
  <c r="AF7"/>
  <c r="AF23" s="1"/>
  <c r="E13" i="161"/>
  <c r="AF13" s="1"/>
  <c r="E9"/>
  <c r="AF9" s="1"/>
  <c r="C23"/>
  <c r="D23"/>
  <c r="E7"/>
  <c r="S22" i="162"/>
  <c r="E23" i="159"/>
  <c r="AF7"/>
  <c r="AF23" s="1"/>
  <c r="AF7" i="157"/>
  <c r="AF23" s="1"/>
  <c r="E23"/>
  <c r="D23" i="154"/>
  <c r="E23"/>
  <c r="AF7"/>
  <c r="AF23" s="1"/>
  <c r="D23" i="152"/>
  <c r="E23"/>
  <c r="AF7"/>
  <c r="AF23" s="1"/>
  <c r="C23" i="150"/>
  <c r="E23"/>
  <c r="AF7"/>
  <c r="AF23" s="1"/>
  <c r="D23" i="148"/>
  <c r="E23"/>
  <c r="AF7"/>
  <c r="AF23" s="1"/>
  <c r="E17" i="146"/>
  <c r="AF17" s="1"/>
  <c r="AF7"/>
  <c r="C23" i="144"/>
  <c r="E7"/>
  <c r="C23" i="142"/>
  <c r="E7"/>
  <c r="S22" i="141"/>
  <c r="D23" i="140"/>
  <c r="C23"/>
  <c r="E7"/>
  <c r="D23" i="138"/>
  <c r="E7"/>
  <c r="AF7" s="1"/>
  <c r="AF23" s="1"/>
  <c r="D13" i="136"/>
  <c r="E13" s="1"/>
  <c r="AF13" s="1"/>
  <c r="C7"/>
  <c r="D17"/>
  <c r="E17" s="1"/>
  <c r="AF17" s="1"/>
  <c r="D11"/>
  <c r="E11" s="1"/>
  <c r="AF11" s="1"/>
  <c r="D7"/>
  <c r="S6" i="137"/>
  <c r="S22" s="1"/>
  <c r="E15" i="136"/>
  <c r="AF15" s="1"/>
  <c r="M23"/>
  <c r="L23"/>
  <c r="N22" i="134"/>
  <c r="S18"/>
  <c r="S12"/>
  <c r="S8"/>
  <c r="E17" i="135"/>
  <c r="AF17" s="1"/>
  <c r="D13"/>
  <c r="E13" s="1"/>
  <c r="AF13" s="1"/>
  <c r="S23"/>
  <c r="E9"/>
  <c r="AF9" s="1"/>
  <c r="Y23"/>
  <c r="C23"/>
  <c r="E7"/>
  <c r="E19"/>
  <c r="AF19" s="1"/>
  <c r="D23"/>
  <c r="M23"/>
  <c r="F22" i="134"/>
  <c r="E21" i="133"/>
  <c r="AF21" s="1"/>
  <c r="E15"/>
  <c r="AF15" s="1"/>
  <c r="D13"/>
  <c r="E13" s="1"/>
  <c r="AF13" s="1"/>
  <c r="M23"/>
  <c r="E19"/>
  <c r="AF19" s="1"/>
  <c r="E11"/>
  <c r="AF11" s="1"/>
  <c r="C23"/>
  <c r="C9"/>
  <c r="E9" s="1"/>
  <c r="AF9" s="1"/>
  <c r="D7"/>
  <c r="L23"/>
  <c r="S6" i="132"/>
  <c r="S22" s="1"/>
  <c r="E17" i="129"/>
  <c r="AF17" s="1"/>
  <c r="M23"/>
  <c r="S23"/>
  <c r="E13"/>
  <c r="AF13" s="1"/>
  <c r="S6" i="131"/>
  <c r="S22" s="1"/>
  <c r="E19" i="129"/>
  <c r="AF19" s="1"/>
  <c r="E11"/>
  <c r="AF11" s="1"/>
  <c r="C23"/>
  <c r="C9"/>
  <c r="E9" s="1"/>
  <c r="AF9" s="1"/>
  <c r="D7"/>
  <c r="D23" s="1"/>
  <c r="L23"/>
  <c r="D17" i="127"/>
  <c r="E17" s="1"/>
  <c r="AF17" s="1"/>
  <c r="M23"/>
  <c r="E13"/>
  <c r="AF13" s="1"/>
  <c r="S23"/>
  <c r="D11"/>
  <c r="E11" s="1"/>
  <c r="AF11" s="1"/>
  <c r="S6" i="128"/>
  <c r="S22" s="1"/>
  <c r="E15" i="127"/>
  <c r="AF15" s="1"/>
  <c r="C23"/>
  <c r="D7"/>
  <c r="L23"/>
  <c r="AD23"/>
  <c r="C9" i="126"/>
  <c r="E9" s="1"/>
  <c r="AF9" s="1"/>
  <c r="C13"/>
  <c r="X23"/>
  <c r="D21"/>
  <c r="AD23"/>
  <c r="Y23"/>
  <c r="R23"/>
  <c r="D11"/>
  <c r="D15"/>
  <c r="C19"/>
  <c r="D7"/>
  <c r="E7" s="1"/>
  <c r="C11"/>
  <c r="E11" s="1"/>
  <c r="AF11" s="1"/>
  <c r="C15"/>
  <c r="E15" s="1"/>
  <c r="AF15" s="1"/>
  <c r="C21"/>
  <c r="E21" s="1"/>
  <c r="AF21" s="1"/>
  <c r="D19"/>
  <c r="C7"/>
  <c r="C17"/>
  <c r="E17" s="1"/>
  <c r="AF17" s="1"/>
  <c r="D13"/>
  <c r="S23"/>
  <c r="M23"/>
  <c r="S6" i="125"/>
  <c r="S22" s="1"/>
  <c r="E13" i="123"/>
  <c r="AF13" s="1"/>
  <c r="Y23"/>
  <c r="D9"/>
  <c r="S23"/>
  <c r="E17"/>
  <c r="AF17" s="1"/>
  <c r="D7"/>
  <c r="S6" i="124"/>
  <c r="S22" s="1"/>
  <c r="E19" i="123"/>
  <c r="AF19" s="1"/>
  <c r="E11"/>
  <c r="AF11" s="1"/>
  <c r="C23"/>
  <c r="C9"/>
  <c r="M23"/>
  <c r="L23"/>
  <c r="S23" i="121"/>
  <c r="D23"/>
  <c r="E13"/>
  <c r="AF13" s="1"/>
  <c r="S6" i="122"/>
  <c r="S22" s="1"/>
  <c r="E19" i="121"/>
  <c r="AF19" s="1"/>
  <c r="C23"/>
  <c r="E7"/>
  <c r="C9"/>
  <c r="E9" s="1"/>
  <c r="AF9" s="1"/>
  <c r="M23"/>
  <c r="L23"/>
  <c r="S23" i="119"/>
  <c r="E21"/>
  <c r="AF21" s="1"/>
  <c r="D7"/>
  <c r="D23" s="1"/>
  <c r="S6" i="120"/>
  <c r="S22" s="1"/>
  <c r="E19" i="119"/>
  <c r="AF19" s="1"/>
  <c r="E11"/>
  <c r="AF11" s="1"/>
  <c r="C9"/>
  <c r="E9" s="1"/>
  <c r="AF9" s="1"/>
  <c r="M23"/>
  <c r="L23"/>
  <c r="E21" i="117"/>
  <c r="AF21" s="1"/>
  <c r="E9"/>
  <c r="AF9" s="1"/>
  <c r="S23"/>
  <c r="E13"/>
  <c r="AF13" s="1"/>
  <c r="S6" i="118"/>
  <c r="S22" s="1"/>
  <c r="E19" i="117"/>
  <c r="AF19" s="1"/>
  <c r="D23"/>
  <c r="E11"/>
  <c r="AF11" s="1"/>
  <c r="C23"/>
  <c r="E7"/>
  <c r="AD23"/>
  <c r="M23"/>
  <c r="L23"/>
  <c r="S18" i="116"/>
  <c r="S22" s="1"/>
  <c r="F22"/>
  <c r="E21" i="115"/>
  <c r="AF21" s="1"/>
  <c r="D17"/>
  <c r="E17" s="1"/>
  <c r="AF17" s="1"/>
  <c r="S23"/>
  <c r="E19"/>
  <c r="AF19" s="1"/>
  <c r="E11"/>
  <c r="AF11" s="1"/>
  <c r="C23"/>
  <c r="E7"/>
  <c r="C9"/>
  <c r="E9" s="1"/>
  <c r="AF9" s="1"/>
  <c r="M23"/>
  <c r="L23"/>
  <c r="D13" i="114"/>
  <c r="E13" s="1"/>
  <c r="AF13" s="1"/>
  <c r="D9"/>
  <c r="S23"/>
  <c r="E19"/>
  <c r="AF19" s="1"/>
  <c r="E11"/>
  <c r="AF11" s="1"/>
  <c r="C23"/>
  <c r="E7"/>
  <c r="AD23"/>
  <c r="M23"/>
  <c r="L23"/>
  <c r="D9" i="113"/>
  <c r="D23" s="1"/>
  <c r="E17"/>
  <c r="AF17" s="1"/>
  <c r="R23"/>
  <c r="E13"/>
  <c r="AF13" s="1"/>
  <c r="C11"/>
  <c r="E11" s="1"/>
  <c r="AF11" s="1"/>
  <c r="C7"/>
  <c r="E7" s="1"/>
  <c r="E19"/>
  <c r="AF19" s="1"/>
  <c r="M23"/>
  <c r="L23"/>
  <c r="C9"/>
  <c r="E21" i="112"/>
  <c r="AF21" s="1"/>
  <c r="E13"/>
  <c r="AF13" s="1"/>
  <c r="S23"/>
  <c r="D23"/>
  <c r="E19"/>
  <c r="AF19" s="1"/>
  <c r="C23"/>
  <c r="E7"/>
  <c r="C9"/>
  <c r="E9" s="1"/>
  <c r="AF9" s="1"/>
  <c r="M23"/>
  <c r="L23"/>
  <c r="M23" i="111"/>
  <c r="D13"/>
  <c r="E13" s="1"/>
  <c r="AF13" s="1"/>
  <c r="D15"/>
  <c r="E15" s="1"/>
  <c r="AF15" s="1"/>
  <c r="E9"/>
  <c r="AF9" s="1"/>
  <c r="E11"/>
  <c r="AF11" s="1"/>
  <c r="E17"/>
  <c r="AF17" s="1"/>
  <c r="E19"/>
  <c r="AF19" s="1"/>
  <c r="E21"/>
  <c r="AF21" s="1"/>
  <c r="AE23"/>
  <c r="C7"/>
  <c r="E17" i="110"/>
  <c r="AF17" s="1"/>
  <c r="S23"/>
  <c r="E13"/>
  <c r="AF13" s="1"/>
  <c r="D7"/>
  <c r="D23" s="1"/>
  <c r="C7"/>
  <c r="E19"/>
  <c r="AF19" s="1"/>
  <c r="E11"/>
  <c r="AF11" s="1"/>
  <c r="AD23"/>
  <c r="M23"/>
  <c r="L23"/>
  <c r="E13" i="109"/>
  <c r="AF13" s="1"/>
  <c r="D23"/>
  <c r="E11"/>
  <c r="AF11" s="1"/>
  <c r="E19"/>
  <c r="AF19" s="1"/>
  <c r="C23"/>
  <c r="E7"/>
  <c r="AD23"/>
  <c r="M23"/>
  <c r="L23"/>
  <c r="E9" i="108"/>
  <c r="AF9" s="1"/>
  <c r="S23"/>
  <c r="C23"/>
  <c r="E7"/>
  <c r="D23"/>
  <c r="E11"/>
  <c r="AF11" s="1"/>
  <c r="M23"/>
  <c r="E15" i="107"/>
  <c r="AF15" s="1"/>
  <c r="S23"/>
  <c r="E13"/>
  <c r="AF13" s="1"/>
  <c r="D7"/>
  <c r="D23" s="1"/>
  <c r="E11"/>
  <c r="AF11" s="1"/>
  <c r="C9"/>
  <c r="E9" s="1"/>
  <c r="AF9" s="1"/>
  <c r="M23"/>
  <c r="C7"/>
  <c r="E19" i="106"/>
  <c r="AF19" s="1"/>
  <c r="D17"/>
  <c r="E17" s="1"/>
  <c r="AF17" s="1"/>
  <c r="C7"/>
  <c r="E7" s="1"/>
  <c r="AE23"/>
  <c r="AD23"/>
  <c r="E11"/>
  <c r="AF11" s="1"/>
  <c r="E13"/>
  <c r="E9"/>
  <c r="E15"/>
  <c r="Y23"/>
  <c r="X23"/>
  <c r="M23"/>
  <c r="S23"/>
  <c r="R23"/>
  <c r="L23"/>
  <c r="M23" i="105"/>
  <c r="E15"/>
  <c r="AD15" s="1"/>
  <c r="E13"/>
  <c r="AD13" s="1"/>
  <c r="E19"/>
  <c r="AD19" s="1"/>
  <c r="C23"/>
  <c r="E7"/>
  <c r="L23"/>
  <c r="D13"/>
  <c r="D11"/>
  <c r="D11" i="104"/>
  <c r="E11" s="1"/>
  <c r="AD11" s="1"/>
  <c r="E9"/>
  <c r="AD9" s="1"/>
  <c r="M23"/>
  <c r="D21"/>
  <c r="C23"/>
  <c r="E7"/>
  <c r="E15"/>
  <c r="AD15" s="1"/>
  <c r="E19"/>
  <c r="AD19" s="1"/>
  <c r="U23"/>
  <c r="L23"/>
  <c r="E13" i="103"/>
  <c r="AD13" s="1"/>
  <c r="D11"/>
  <c r="E11" s="1"/>
  <c r="AD11" s="1"/>
  <c r="D9"/>
  <c r="E9" s="1"/>
  <c r="AD9" s="1"/>
  <c r="E21"/>
  <c r="AD21" s="1"/>
  <c r="U23"/>
  <c r="D7"/>
  <c r="C23"/>
  <c r="M23"/>
  <c r="L23"/>
  <c r="D13" i="102"/>
  <c r="E13" s="1"/>
  <c r="AD13" s="1"/>
  <c r="D9"/>
  <c r="E9" s="1"/>
  <c r="AD9" s="1"/>
  <c r="U23"/>
  <c r="C23"/>
  <c r="E7"/>
  <c r="E17"/>
  <c r="AD17" s="1"/>
  <c r="E21"/>
  <c r="AD21" s="1"/>
  <c r="M23"/>
  <c r="L23"/>
  <c r="AA23" i="101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D21" s="1"/>
  <c r="L21"/>
  <c r="C21" s="1"/>
  <c r="AC19"/>
  <c r="AB19"/>
  <c r="U19"/>
  <c r="D19" s="1"/>
  <c r="T19"/>
  <c r="C19" s="1"/>
  <c r="M19"/>
  <c r="L19"/>
  <c r="AC17"/>
  <c r="AB17"/>
  <c r="U17"/>
  <c r="T17"/>
  <c r="M17"/>
  <c r="L17"/>
  <c r="D17"/>
  <c r="C17"/>
  <c r="E17" s="1"/>
  <c r="AD17" s="1"/>
  <c r="AC15"/>
  <c r="AB15"/>
  <c r="U15"/>
  <c r="D15" s="1"/>
  <c r="T15"/>
  <c r="M15"/>
  <c r="L15"/>
  <c r="C15" s="1"/>
  <c r="AC13"/>
  <c r="AB13"/>
  <c r="U13"/>
  <c r="T13"/>
  <c r="C13" s="1"/>
  <c r="M13"/>
  <c r="D13" s="1"/>
  <c r="L13"/>
  <c r="AC11"/>
  <c r="AB11"/>
  <c r="U11"/>
  <c r="D11" s="1"/>
  <c r="T11"/>
  <c r="C11" s="1"/>
  <c r="E11" s="1"/>
  <c r="AD11" s="1"/>
  <c r="M11"/>
  <c r="L11"/>
  <c r="AC23"/>
  <c r="AB9"/>
  <c r="AB23" s="1"/>
  <c r="T9"/>
  <c r="L9"/>
  <c r="AC7"/>
  <c r="AB7"/>
  <c r="U7"/>
  <c r="T7"/>
  <c r="M7"/>
  <c r="L7"/>
  <c r="AA23" i="100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C21" s="1"/>
  <c r="E21" s="1"/>
  <c r="AD21" s="1"/>
  <c r="M21"/>
  <c r="D21" s="1"/>
  <c r="L21"/>
  <c r="AC19"/>
  <c r="AB19"/>
  <c r="U19"/>
  <c r="D19" s="1"/>
  <c r="T19"/>
  <c r="C19" s="1"/>
  <c r="M19"/>
  <c r="L19"/>
  <c r="AC17"/>
  <c r="AB17"/>
  <c r="U17"/>
  <c r="T17"/>
  <c r="M17"/>
  <c r="L17"/>
  <c r="D17"/>
  <c r="C17"/>
  <c r="E17" s="1"/>
  <c r="AD17" s="1"/>
  <c r="AC15"/>
  <c r="AB15"/>
  <c r="U15"/>
  <c r="D15" s="1"/>
  <c r="T15"/>
  <c r="M15"/>
  <c r="L15"/>
  <c r="C15" s="1"/>
  <c r="AC13"/>
  <c r="AB13"/>
  <c r="U13"/>
  <c r="T13"/>
  <c r="C13" s="1"/>
  <c r="M13"/>
  <c r="D13" s="1"/>
  <c r="L13"/>
  <c r="AC11"/>
  <c r="AB11"/>
  <c r="U11"/>
  <c r="D11" s="1"/>
  <c r="T11"/>
  <c r="C11" s="1"/>
  <c r="E11" s="1"/>
  <c r="AD11" s="1"/>
  <c r="M11"/>
  <c r="L11"/>
  <c r="AC9"/>
  <c r="AC23" s="1"/>
  <c r="AB9"/>
  <c r="AB23" s="1"/>
  <c r="U9"/>
  <c r="T9"/>
  <c r="M9"/>
  <c r="M23" s="1"/>
  <c r="L9"/>
  <c r="D9"/>
  <c r="C9"/>
  <c r="E9" s="1"/>
  <c r="AD9" s="1"/>
  <c r="AC7"/>
  <c r="AB7"/>
  <c r="U7"/>
  <c r="D7" s="1"/>
  <c r="T7"/>
  <c r="M7"/>
  <c r="L7"/>
  <c r="C7" s="1"/>
  <c r="AA23" i="99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C21" s="1"/>
  <c r="AC19"/>
  <c r="AB19"/>
  <c r="U19"/>
  <c r="T19"/>
  <c r="C19" s="1"/>
  <c r="E19" s="1"/>
  <c r="AD19" s="1"/>
  <c r="M19"/>
  <c r="L19"/>
  <c r="D19"/>
  <c r="AC17"/>
  <c r="AB17"/>
  <c r="U17"/>
  <c r="T17"/>
  <c r="M17"/>
  <c r="L17"/>
  <c r="C17" s="1"/>
  <c r="E17" s="1"/>
  <c r="AD17" s="1"/>
  <c r="D17"/>
  <c r="AC15"/>
  <c r="AB15"/>
  <c r="U15"/>
  <c r="T15"/>
  <c r="M15"/>
  <c r="D15" s="1"/>
  <c r="L15"/>
  <c r="C15" s="1"/>
  <c r="AC13"/>
  <c r="AB13"/>
  <c r="U13"/>
  <c r="T13"/>
  <c r="M13"/>
  <c r="D13" s="1"/>
  <c r="L13"/>
  <c r="C13" s="1"/>
  <c r="AC11"/>
  <c r="AB11"/>
  <c r="U11"/>
  <c r="T11"/>
  <c r="C11" s="1"/>
  <c r="M11"/>
  <c r="L11"/>
  <c r="D11"/>
  <c r="AC9"/>
  <c r="AC23" s="1"/>
  <c r="AB9"/>
  <c r="AB23" s="1"/>
  <c r="U9"/>
  <c r="D9" s="1"/>
  <c r="T9"/>
  <c r="M9"/>
  <c r="L9"/>
  <c r="C9" s="1"/>
  <c r="AC7"/>
  <c r="AB7"/>
  <c r="U7"/>
  <c r="T7"/>
  <c r="T23" s="1"/>
  <c r="M7"/>
  <c r="L7"/>
  <c r="L23" s="1"/>
  <c r="AA23" i="98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D21" s="1"/>
  <c r="L21"/>
  <c r="C21" s="1"/>
  <c r="AC19"/>
  <c r="AB19"/>
  <c r="U19"/>
  <c r="D19" s="1"/>
  <c r="T19"/>
  <c r="C19" s="1"/>
  <c r="M19"/>
  <c r="L19"/>
  <c r="AC17"/>
  <c r="AB17"/>
  <c r="U17"/>
  <c r="T17"/>
  <c r="M17"/>
  <c r="D17" s="1"/>
  <c r="L17"/>
  <c r="C17"/>
  <c r="AC15"/>
  <c r="AB15"/>
  <c r="U15"/>
  <c r="T15"/>
  <c r="M15"/>
  <c r="D15" s="1"/>
  <c r="L15"/>
  <c r="C15" s="1"/>
  <c r="AC13"/>
  <c r="AB13"/>
  <c r="U13"/>
  <c r="T13"/>
  <c r="M13"/>
  <c r="D13" s="1"/>
  <c r="L13"/>
  <c r="C13" s="1"/>
  <c r="AC11"/>
  <c r="AB11"/>
  <c r="C11" s="1"/>
  <c r="E11" s="1"/>
  <c r="AD11" s="1"/>
  <c r="U11"/>
  <c r="D11" s="1"/>
  <c r="T11"/>
  <c r="M11"/>
  <c r="L11"/>
  <c r="AC9"/>
  <c r="AC23" s="1"/>
  <c r="AB9"/>
  <c r="AB23" s="1"/>
  <c r="U9"/>
  <c r="T9"/>
  <c r="M9"/>
  <c r="D9" s="1"/>
  <c r="L9"/>
  <c r="C9"/>
  <c r="AC7"/>
  <c r="AB7"/>
  <c r="U7"/>
  <c r="T7"/>
  <c r="T23" s="1"/>
  <c r="M7"/>
  <c r="D7" s="1"/>
  <c r="L7"/>
  <c r="C7" s="1"/>
  <c r="AA23" i="97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C21" s="1"/>
  <c r="M21"/>
  <c r="L21"/>
  <c r="AC19"/>
  <c r="AB19"/>
  <c r="C19" s="1"/>
  <c r="E19" s="1"/>
  <c r="AD19" s="1"/>
  <c r="U19"/>
  <c r="D19" s="1"/>
  <c r="T19"/>
  <c r="M19"/>
  <c r="L19"/>
  <c r="AC17"/>
  <c r="AB17"/>
  <c r="U17"/>
  <c r="T17"/>
  <c r="M17"/>
  <c r="L17"/>
  <c r="D17"/>
  <c r="C17"/>
  <c r="AC15"/>
  <c r="AB15"/>
  <c r="U15"/>
  <c r="T15"/>
  <c r="M15"/>
  <c r="D15" s="1"/>
  <c r="L15"/>
  <c r="C15" s="1"/>
  <c r="AC13"/>
  <c r="AB13"/>
  <c r="U13"/>
  <c r="T13"/>
  <c r="C13" s="1"/>
  <c r="E13" s="1"/>
  <c r="AD13" s="1"/>
  <c r="M13"/>
  <c r="D13" s="1"/>
  <c r="L13"/>
  <c r="AC11"/>
  <c r="AB11"/>
  <c r="C11" s="1"/>
  <c r="E11" s="1"/>
  <c r="AD11" s="1"/>
  <c r="U11"/>
  <c r="D11" s="1"/>
  <c r="T11"/>
  <c r="M11"/>
  <c r="L11"/>
  <c r="AC9"/>
  <c r="AC23" s="1"/>
  <c r="AB9"/>
  <c r="AB23" s="1"/>
  <c r="U9"/>
  <c r="T9"/>
  <c r="M9"/>
  <c r="L9"/>
  <c r="AC7"/>
  <c r="AB7"/>
  <c r="U7"/>
  <c r="U23" s="1"/>
  <c r="T7"/>
  <c r="T23" s="1"/>
  <c r="M7"/>
  <c r="L7"/>
  <c r="C7" s="1"/>
  <c r="AA23" i="96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AC17"/>
  <c r="AB17"/>
  <c r="U17"/>
  <c r="T17"/>
  <c r="M17"/>
  <c r="L17"/>
  <c r="C17" s="1"/>
  <c r="AC15"/>
  <c r="AB15"/>
  <c r="U15"/>
  <c r="T15"/>
  <c r="M15"/>
  <c r="D15" s="1"/>
  <c r="L15"/>
  <c r="C15" s="1"/>
  <c r="AC13"/>
  <c r="AB13"/>
  <c r="U13"/>
  <c r="T13"/>
  <c r="M13"/>
  <c r="L13"/>
  <c r="L23" s="1"/>
  <c r="AC11"/>
  <c r="AB11"/>
  <c r="U11"/>
  <c r="T11"/>
  <c r="M11"/>
  <c r="L11"/>
  <c r="AC9"/>
  <c r="AC23" s="1"/>
  <c r="AB9"/>
  <c r="U9"/>
  <c r="T9"/>
  <c r="M9"/>
  <c r="L9"/>
  <c r="C9" s="1"/>
  <c r="AC7"/>
  <c r="AB7"/>
  <c r="C7" s="1"/>
  <c r="U7"/>
  <c r="T7"/>
  <c r="M7"/>
  <c r="L7"/>
  <c r="AA23" i="94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D19" s="1"/>
  <c r="T19"/>
  <c r="M19"/>
  <c r="L19"/>
  <c r="C19" s="1"/>
  <c r="E19" s="1"/>
  <c r="AD19" s="1"/>
  <c r="AC17"/>
  <c r="AB17"/>
  <c r="U17"/>
  <c r="T17"/>
  <c r="C17" s="1"/>
  <c r="E17" s="1"/>
  <c r="AD17" s="1"/>
  <c r="M17"/>
  <c r="D17" s="1"/>
  <c r="L17"/>
  <c r="AC15"/>
  <c r="AB15"/>
  <c r="U15"/>
  <c r="T15"/>
  <c r="M15"/>
  <c r="L15"/>
  <c r="AC13"/>
  <c r="AB13"/>
  <c r="U13"/>
  <c r="T13"/>
  <c r="M13"/>
  <c r="D13" s="1"/>
  <c r="L13"/>
  <c r="AC11"/>
  <c r="AB11"/>
  <c r="U11"/>
  <c r="T11"/>
  <c r="M11"/>
  <c r="L11"/>
  <c r="C11"/>
  <c r="AC9"/>
  <c r="AB9"/>
  <c r="U9"/>
  <c r="T9"/>
  <c r="M9"/>
  <c r="L9"/>
  <c r="D9"/>
  <c r="C9"/>
  <c r="E9" s="1"/>
  <c r="AD9" s="1"/>
  <c r="AC7"/>
  <c r="AB7"/>
  <c r="U7"/>
  <c r="T7"/>
  <c r="M7"/>
  <c r="L7"/>
  <c r="E23" i="173" l="1"/>
  <c r="AF23"/>
  <c r="E23" i="165"/>
  <c r="AF23"/>
  <c r="E23" i="161"/>
  <c r="AF7"/>
  <c r="AF23" s="1"/>
  <c r="AF23" i="146"/>
  <c r="E23"/>
  <c r="E23" i="144"/>
  <c r="AF7"/>
  <c r="AF23" s="1"/>
  <c r="E23" i="142"/>
  <c r="AF7"/>
  <c r="AF23" s="1"/>
  <c r="E23" i="140"/>
  <c r="AF7"/>
  <c r="AF23" s="1"/>
  <c r="E23" i="138"/>
  <c r="C23" i="136"/>
  <c r="D23"/>
  <c r="E7"/>
  <c r="S22" i="134"/>
  <c r="E23" i="135"/>
  <c r="AF7"/>
  <c r="AF23" s="1"/>
  <c r="D23" i="133"/>
  <c r="E7"/>
  <c r="E7" i="129"/>
  <c r="D23" i="127"/>
  <c r="E7"/>
  <c r="E19" i="126"/>
  <c r="AF19" s="1"/>
  <c r="C23"/>
  <c r="D23"/>
  <c r="E13"/>
  <c r="AF13" s="1"/>
  <c r="AF7"/>
  <c r="E9" i="123"/>
  <c r="AF9" s="1"/>
  <c r="D23"/>
  <c r="E7"/>
  <c r="E23" i="121"/>
  <c r="AF7"/>
  <c r="AF23" s="1"/>
  <c r="E7" i="119"/>
  <c r="AF7" s="1"/>
  <c r="AF23" s="1"/>
  <c r="C23"/>
  <c r="E23" i="117"/>
  <c r="AF7"/>
  <c r="AF23" s="1"/>
  <c r="D23" i="115"/>
  <c r="E23"/>
  <c r="AF7"/>
  <c r="AF23" s="1"/>
  <c r="D23" i="114"/>
  <c r="E9"/>
  <c r="AF9" s="1"/>
  <c r="AF7"/>
  <c r="E9" i="113"/>
  <c r="AF9" s="1"/>
  <c r="C23"/>
  <c r="AF7"/>
  <c r="AF7" i="112"/>
  <c r="AF23" s="1"/>
  <c r="E23"/>
  <c r="D23" i="111"/>
  <c r="E7"/>
  <c r="C23"/>
  <c r="E7" i="110"/>
  <c r="AF7" s="1"/>
  <c r="AF23" s="1"/>
  <c r="C23"/>
  <c r="E23" i="109"/>
  <c r="AF7"/>
  <c r="AF23" s="1"/>
  <c r="E23" i="108"/>
  <c r="AF7"/>
  <c r="AF23" s="1"/>
  <c r="C23" i="107"/>
  <c r="E7"/>
  <c r="D23" i="106"/>
  <c r="C23"/>
  <c r="E23"/>
  <c r="AF15"/>
  <c r="AF13"/>
  <c r="AF21"/>
  <c r="AF7"/>
  <c r="AF9"/>
  <c r="D23" i="105"/>
  <c r="E23"/>
  <c r="AD7"/>
  <c r="AD23" s="1"/>
  <c r="E11"/>
  <c r="AD11" s="1"/>
  <c r="D23" i="104"/>
  <c r="E21"/>
  <c r="AD21" s="1"/>
  <c r="AD7"/>
  <c r="D23" i="103"/>
  <c r="E7"/>
  <c r="AD7" s="1"/>
  <c r="AD23" s="1"/>
  <c r="D23" i="102"/>
  <c r="AD7"/>
  <c r="AD23" s="1"/>
  <c r="E23"/>
  <c r="D7" i="101"/>
  <c r="D23" s="1"/>
  <c r="E13"/>
  <c r="AD13" s="1"/>
  <c r="T23"/>
  <c r="C9"/>
  <c r="E9" s="1"/>
  <c r="AD9" s="1"/>
  <c r="C7"/>
  <c r="E21"/>
  <c r="AD21" s="1"/>
  <c r="E15"/>
  <c r="AD15" s="1"/>
  <c r="E19"/>
  <c r="AD19" s="1"/>
  <c r="M23"/>
  <c r="U23"/>
  <c r="L23"/>
  <c r="E15" i="100"/>
  <c r="AD15" s="1"/>
  <c r="E19"/>
  <c r="AD19" s="1"/>
  <c r="C23"/>
  <c r="E7"/>
  <c r="D23"/>
  <c r="E13"/>
  <c r="AD13" s="1"/>
  <c r="U23"/>
  <c r="L23"/>
  <c r="T23"/>
  <c r="D21" i="99"/>
  <c r="E21" s="1"/>
  <c r="AD21" s="1"/>
  <c r="D7"/>
  <c r="E15"/>
  <c r="AD15" s="1"/>
  <c r="E11"/>
  <c r="AD11" s="1"/>
  <c r="U23"/>
  <c r="E9"/>
  <c r="AD9" s="1"/>
  <c r="E13"/>
  <c r="AD13" s="1"/>
  <c r="D23"/>
  <c r="C7"/>
  <c r="M23"/>
  <c r="E17" i="98"/>
  <c r="AD17" s="1"/>
  <c r="E9"/>
  <c r="AD9" s="1"/>
  <c r="E7"/>
  <c r="C23"/>
  <c r="E21"/>
  <c r="AD21" s="1"/>
  <c r="E13"/>
  <c r="AD13" s="1"/>
  <c r="E15"/>
  <c r="AD15" s="1"/>
  <c r="E19"/>
  <c r="AD19" s="1"/>
  <c r="D23"/>
  <c r="M23"/>
  <c r="L23"/>
  <c r="U23"/>
  <c r="E21" i="97"/>
  <c r="AD21" s="1"/>
  <c r="D21"/>
  <c r="E17"/>
  <c r="AD17" s="1"/>
  <c r="C9"/>
  <c r="E9" s="1"/>
  <c r="AD9" s="1"/>
  <c r="D9"/>
  <c r="D7"/>
  <c r="E15"/>
  <c r="AD15" s="1"/>
  <c r="M23"/>
  <c r="L23"/>
  <c r="D15" i="94"/>
  <c r="D17" i="96"/>
  <c r="AB23" i="94"/>
  <c r="C15"/>
  <c r="C21"/>
  <c r="D7" i="96"/>
  <c r="E7" s="1"/>
  <c r="AD7" s="1"/>
  <c r="U23" i="94"/>
  <c r="D11"/>
  <c r="D21"/>
  <c r="D19" i="96"/>
  <c r="E19" s="1"/>
  <c r="AD19" s="1"/>
  <c r="T23"/>
  <c r="C19"/>
  <c r="AC23" i="94"/>
  <c r="AB23" i="96"/>
  <c r="D21"/>
  <c r="E15"/>
  <c r="AD15" s="1"/>
  <c r="T23" i="94"/>
  <c r="D7"/>
  <c r="C7"/>
  <c r="C13"/>
  <c r="E13" s="1"/>
  <c r="AD13" s="1"/>
  <c r="C11" i="96"/>
  <c r="C21"/>
  <c r="E21" s="1"/>
  <c r="AD21" s="1"/>
  <c r="E17"/>
  <c r="AD17" s="1"/>
  <c r="M23"/>
  <c r="D11"/>
  <c r="E11" s="1"/>
  <c r="AD11" s="1"/>
  <c r="D9"/>
  <c r="U23"/>
  <c r="C23"/>
  <c r="D13"/>
  <c r="C13"/>
  <c r="C23" i="94"/>
  <c r="E7"/>
  <c r="E11"/>
  <c r="AD11" s="1"/>
  <c r="M23"/>
  <c r="L23"/>
  <c r="E23" i="136" l="1"/>
  <c r="AF7"/>
  <c r="AF23" s="1"/>
  <c r="E23" i="133"/>
  <c r="AF7"/>
  <c r="AF23" s="1"/>
  <c r="E23" i="129"/>
  <c r="AF7"/>
  <c r="AF23" s="1"/>
  <c r="E23" i="127"/>
  <c r="AF7"/>
  <c r="AF23" s="1"/>
  <c r="E23" i="126"/>
  <c r="AF23"/>
  <c r="E23" i="123"/>
  <c r="AF7"/>
  <c r="AF23" s="1"/>
  <c r="E23" i="119"/>
  <c r="AF23" i="114"/>
  <c r="E23"/>
  <c r="E23" i="113"/>
  <c r="AF23"/>
  <c r="AF7" i="111"/>
  <c r="AF23" s="1"/>
  <c r="E23"/>
  <c r="E23" i="110"/>
  <c r="E23" i="107"/>
  <c r="AF7"/>
  <c r="AF23" s="1"/>
  <c r="AF23" i="106"/>
  <c r="AD23" i="104"/>
  <c r="E23"/>
  <c r="E23" i="103"/>
  <c r="E7" i="101"/>
  <c r="E23" s="1"/>
  <c r="C23"/>
  <c r="AD7" i="100"/>
  <c r="AD23" s="1"/>
  <c r="E23"/>
  <c r="E7" i="99"/>
  <c r="C23"/>
  <c r="AD7" i="98"/>
  <c r="AD23" s="1"/>
  <c r="E23"/>
  <c r="C23" i="97"/>
  <c r="D23"/>
  <c r="E7"/>
  <c r="E23" s="1"/>
  <c r="D23" i="94"/>
  <c r="E15"/>
  <c r="AD15" s="1"/>
  <c r="E21"/>
  <c r="AD21" s="1"/>
  <c r="D23" i="96"/>
  <c r="E9"/>
  <c r="AD9" s="1"/>
  <c r="E13"/>
  <c r="AD13" s="1"/>
  <c r="AD7" i="94"/>
  <c r="AD23" s="1"/>
  <c r="E23"/>
  <c r="AD7" i="101" l="1"/>
  <c r="AD23" s="1"/>
  <c r="AD7" i="99"/>
  <c r="AD23" s="1"/>
  <c r="E23"/>
  <c r="AD7" i="97"/>
  <c r="AD23" s="1"/>
  <c r="AD23" i="96"/>
  <c r="E23"/>
  <c r="AA23" i="95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D21" s="1"/>
  <c r="L21"/>
  <c r="AC19"/>
  <c r="AB19"/>
  <c r="U19"/>
  <c r="T19"/>
  <c r="M19"/>
  <c r="L19"/>
  <c r="AC17"/>
  <c r="AB17"/>
  <c r="U17"/>
  <c r="T17"/>
  <c r="M17"/>
  <c r="L17"/>
  <c r="C17" s="1"/>
  <c r="AC15"/>
  <c r="AB15"/>
  <c r="U15"/>
  <c r="D15" s="1"/>
  <c r="T15"/>
  <c r="M15"/>
  <c r="L15"/>
  <c r="AC13"/>
  <c r="AB13"/>
  <c r="U13"/>
  <c r="T13"/>
  <c r="C13" s="1"/>
  <c r="M13"/>
  <c r="L13"/>
  <c r="AC11"/>
  <c r="AB11"/>
  <c r="U11"/>
  <c r="T11"/>
  <c r="M11"/>
  <c r="L11"/>
  <c r="AC9"/>
  <c r="AB9"/>
  <c r="U9"/>
  <c r="T9"/>
  <c r="M9"/>
  <c r="D9" s="1"/>
  <c r="L9"/>
  <c r="C9"/>
  <c r="AC7"/>
  <c r="AB7"/>
  <c r="U7"/>
  <c r="T7"/>
  <c r="M7"/>
  <c r="L7"/>
  <c r="AA23" i="93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AC17"/>
  <c r="AB17"/>
  <c r="U17"/>
  <c r="T17"/>
  <c r="M17"/>
  <c r="L17"/>
  <c r="C17" s="1"/>
  <c r="AC15"/>
  <c r="AB15"/>
  <c r="U15"/>
  <c r="T15"/>
  <c r="M15"/>
  <c r="D15" s="1"/>
  <c r="L15"/>
  <c r="C15" s="1"/>
  <c r="AC13"/>
  <c r="AB13"/>
  <c r="U13"/>
  <c r="T13"/>
  <c r="M13"/>
  <c r="L13"/>
  <c r="C13" s="1"/>
  <c r="AC11"/>
  <c r="AB11"/>
  <c r="U11"/>
  <c r="T11"/>
  <c r="M11"/>
  <c r="L11"/>
  <c r="AC9"/>
  <c r="AB9"/>
  <c r="U9"/>
  <c r="T9"/>
  <c r="C9" s="1"/>
  <c r="M9"/>
  <c r="D9" s="1"/>
  <c r="L9"/>
  <c r="AC7"/>
  <c r="AB7"/>
  <c r="U7"/>
  <c r="T7"/>
  <c r="M7"/>
  <c r="D7" s="1"/>
  <c r="L7"/>
  <c r="AA23" i="92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C19" s="1"/>
  <c r="M19"/>
  <c r="L19"/>
  <c r="AC17"/>
  <c r="AB17"/>
  <c r="U17"/>
  <c r="T17"/>
  <c r="M17"/>
  <c r="L17"/>
  <c r="AC15"/>
  <c r="AB15"/>
  <c r="U15"/>
  <c r="T15"/>
  <c r="M15"/>
  <c r="L15"/>
  <c r="D15"/>
  <c r="AC13"/>
  <c r="AB13"/>
  <c r="U13"/>
  <c r="T13"/>
  <c r="M13"/>
  <c r="L13"/>
  <c r="AC11"/>
  <c r="AB11"/>
  <c r="U11"/>
  <c r="T11"/>
  <c r="M11"/>
  <c r="L11"/>
  <c r="AC9"/>
  <c r="AB9"/>
  <c r="U9"/>
  <c r="T9"/>
  <c r="M9"/>
  <c r="D9" s="1"/>
  <c r="L9"/>
  <c r="C9" s="1"/>
  <c r="AC7"/>
  <c r="AB7"/>
  <c r="U7"/>
  <c r="T7"/>
  <c r="M7"/>
  <c r="D7" s="1"/>
  <c r="L7"/>
  <c r="AA23" i="91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C19" s="1"/>
  <c r="AC17"/>
  <c r="AB17"/>
  <c r="U17"/>
  <c r="T17"/>
  <c r="M17"/>
  <c r="L17"/>
  <c r="C17"/>
  <c r="AC15"/>
  <c r="AB15"/>
  <c r="U15"/>
  <c r="T15"/>
  <c r="M15"/>
  <c r="D15" s="1"/>
  <c r="L15"/>
  <c r="AC13"/>
  <c r="AB13"/>
  <c r="U13"/>
  <c r="T13"/>
  <c r="M13"/>
  <c r="L13"/>
  <c r="AC11"/>
  <c r="AB11"/>
  <c r="U11"/>
  <c r="T11"/>
  <c r="M11"/>
  <c r="L11"/>
  <c r="AC9"/>
  <c r="AB9"/>
  <c r="U9"/>
  <c r="T9"/>
  <c r="M9"/>
  <c r="L9"/>
  <c r="AC7"/>
  <c r="AB7"/>
  <c r="U7"/>
  <c r="T7"/>
  <c r="M7"/>
  <c r="L7"/>
  <c r="AA23" i="90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AC17"/>
  <c r="AB17"/>
  <c r="U17"/>
  <c r="D17" s="1"/>
  <c r="T17"/>
  <c r="M17"/>
  <c r="L17"/>
  <c r="C17" s="1"/>
  <c r="AC15"/>
  <c r="AB15"/>
  <c r="U15"/>
  <c r="T15"/>
  <c r="M15"/>
  <c r="D15" s="1"/>
  <c r="L15"/>
  <c r="AC13"/>
  <c r="AB13"/>
  <c r="U13"/>
  <c r="T13"/>
  <c r="M13"/>
  <c r="L13"/>
  <c r="AC11"/>
  <c r="AB11"/>
  <c r="U11"/>
  <c r="T11"/>
  <c r="M11"/>
  <c r="L11"/>
  <c r="AC9"/>
  <c r="AC23" s="1"/>
  <c r="AB9"/>
  <c r="U9"/>
  <c r="T9"/>
  <c r="M9"/>
  <c r="L9"/>
  <c r="C9" s="1"/>
  <c r="AC7"/>
  <c r="AB7"/>
  <c r="U7"/>
  <c r="T7"/>
  <c r="M7"/>
  <c r="D7" s="1"/>
  <c r="L7"/>
  <c r="AA23" i="89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C19" s="1"/>
  <c r="M19"/>
  <c r="L19"/>
  <c r="AC17"/>
  <c r="AB17"/>
  <c r="U17"/>
  <c r="T17"/>
  <c r="M17"/>
  <c r="L17"/>
  <c r="AC15"/>
  <c r="AB15"/>
  <c r="U15"/>
  <c r="T15"/>
  <c r="M15"/>
  <c r="L15"/>
  <c r="AC13"/>
  <c r="AB13"/>
  <c r="U13"/>
  <c r="T13"/>
  <c r="M13"/>
  <c r="L13"/>
  <c r="AC11"/>
  <c r="AB11"/>
  <c r="U11"/>
  <c r="T11"/>
  <c r="M11"/>
  <c r="L11"/>
  <c r="AC9"/>
  <c r="AB9"/>
  <c r="U9"/>
  <c r="T9"/>
  <c r="M9"/>
  <c r="L9"/>
  <c r="C9" s="1"/>
  <c r="AC7"/>
  <c r="AB7"/>
  <c r="U7"/>
  <c r="T7"/>
  <c r="M7"/>
  <c r="L7"/>
  <c r="L23" s="1"/>
  <c r="AA23" i="88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C21" s="1"/>
  <c r="AC19"/>
  <c r="AB19"/>
  <c r="U19"/>
  <c r="T19"/>
  <c r="M19"/>
  <c r="L19"/>
  <c r="AC17"/>
  <c r="AB17"/>
  <c r="U17"/>
  <c r="D17" s="1"/>
  <c r="T17"/>
  <c r="C17" s="1"/>
  <c r="M17"/>
  <c r="L17"/>
  <c r="AC15"/>
  <c r="AB15"/>
  <c r="U15"/>
  <c r="T15"/>
  <c r="M15"/>
  <c r="D15" s="1"/>
  <c r="L15"/>
  <c r="AC13"/>
  <c r="AB13"/>
  <c r="U13"/>
  <c r="T13"/>
  <c r="M13"/>
  <c r="M23" s="1"/>
  <c r="L13"/>
  <c r="AC11"/>
  <c r="AB11"/>
  <c r="U11"/>
  <c r="T11"/>
  <c r="M11"/>
  <c r="L11"/>
  <c r="AC9"/>
  <c r="AB9"/>
  <c r="U9"/>
  <c r="T9"/>
  <c r="M9"/>
  <c r="L9"/>
  <c r="AC7"/>
  <c r="AB7"/>
  <c r="U7"/>
  <c r="T7"/>
  <c r="M7"/>
  <c r="L7"/>
  <c r="AA23" i="87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C19" s="1"/>
  <c r="M19"/>
  <c r="L19"/>
  <c r="AC17"/>
  <c r="AB17"/>
  <c r="U17"/>
  <c r="T17"/>
  <c r="M17"/>
  <c r="L17"/>
  <c r="C17" s="1"/>
  <c r="E17" s="1"/>
  <c r="AD17" s="1"/>
  <c r="D17"/>
  <c r="AC15"/>
  <c r="AB15"/>
  <c r="U15"/>
  <c r="T15"/>
  <c r="M15"/>
  <c r="L15"/>
  <c r="C15" s="1"/>
  <c r="E15" s="1"/>
  <c r="AD15" s="1"/>
  <c r="D15"/>
  <c r="AC13"/>
  <c r="AB13"/>
  <c r="U13"/>
  <c r="T13"/>
  <c r="M13"/>
  <c r="L13"/>
  <c r="AC11"/>
  <c r="AB11"/>
  <c r="U11"/>
  <c r="T11"/>
  <c r="M11"/>
  <c r="L11"/>
  <c r="AC9"/>
  <c r="AB9"/>
  <c r="U9"/>
  <c r="T9"/>
  <c r="M9"/>
  <c r="D9" s="1"/>
  <c r="L9"/>
  <c r="C9" s="1"/>
  <c r="AC7"/>
  <c r="AB7"/>
  <c r="U7"/>
  <c r="D7" s="1"/>
  <c r="T7"/>
  <c r="M7"/>
  <c r="L7"/>
  <c r="AA23" i="86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AC17"/>
  <c r="AB17"/>
  <c r="U17"/>
  <c r="T17"/>
  <c r="M17"/>
  <c r="L17"/>
  <c r="C17"/>
  <c r="AC15"/>
  <c r="AB15"/>
  <c r="U15"/>
  <c r="D15" s="1"/>
  <c r="T15"/>
  <c r="M15"/>
  <c r="L15"/>
  <c r="AC13"/>
  <c r="AB13"/>
  <c r="U13"/>
  <c r="T13"/>
  <c r="M13"/>
  <c r="L13"/>
  <c r="AC11"/>
  <c r="AB11"/>
  <c r="U11"/>
  <c r="T11"/>
  <c r="C11" s="1"/>
  <c r="M11"/>
  <c r="L11"/>
  <c r="AC9"/>
  <c r="AB9"/>
  <c r="U9"/>
  <c r="T9"/>
  <c r="M9"/>
  <c r="D9" s="1"/>
  <c r="L9"/>
  <c r="C9" s="1"/>
  <c r="AC7"/>
  <c r="AB7"/>
  <c r="U7"/>
  <c r="T7"/>
  <c r="M7"/>
  <c r="L7"/>
  <c r="C7" s="1"/>
  <c r="AA23" i="85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C21" s="1"/>
  <c r="AC19"/>
  <c r="AB19"/>
  <c r="U19"/>
  <c r="T19"/>
  <c r="M19"/>
  <c r="L19"/>
  <c r="AC17"/>
  <c r="AB17"/>
  <c r="U17"/>
  <c r="T17"/>
  <c r="M17"/>
  <c r="L17"/>
  <c r="AC15"/>
  <c r="AB15"/>
  <c r="U15"/>
  <c r="T15"/>
  <c r="M15"/>
  <c r="D15" s="1"/>
  <c r="L15"/>
  <c r="C15" s="1"/>
  <c r="AC13"/>
  <c r="AB13"/>
  <c r="U13"/>
  <c r="T13"/>
  <c r="M13"/>
  <c r="L13"/>
  <c r="AC11"/>
  <c r="AB11"/>
  <c r="U11"/>
  <c r="T11"/>
  <c r="M11"/>
  <c r="L11"/>
  <c r="C11" s="1"/>
  <c r="AC9"/>
  <c r="AB9"/>
  <c r="U9"/>
  <c r="T9"/>
  <c r="M9"/>
  <c r="L9"/>
  <c r="AC7"/>
  <c r="AB7"/>
  <c r="U7"/>
  <c r="U23" s="1"/>
  <c r="T7"/>
  <c r="M7"/>
  <c r="L7"/>
  <c r="AA23" i="84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C21" s="1"/>
  <c r="U21"/>
  <c r="T21"/>
  <c r="M21"/>
  <c r="L21"/>
  <c r="AC19"/>
  <c r="AB19"/>
  <c r="U19"/>
  <c r="T19"/>
  <c r="M19"/>
  <c r="D19" s="1"/>
  <c r="L19"/>
  <c r="C19" s="1"/>
  <c r="AC17"/>
  <c r="AB17"/>
  <c r="U17"/>
  <c r="T17"/>
  <c r="M17"/>
  <c r="L17"/>
  <c r="AC15"/>
  <c r="AB15"/>
  <c r="U15"/>
  <c r="T15"/>
  <c r="M15"/>
  <c r="L15"/>
  <c r="C15" s="1"/>
  <c r="AC13"/>
  <c r="AB13"/>
  <c r="C13" s="1"/>
  <c r="U13"/>
  <c r="T13"/>
  <c r="M13"/>
  <c r="L13"/>
  <c r="AC11"/>
  <c r="AB11"/>
  <c r="U11"/>
  <c r="D11" s="1"/>
  <c r="T11"/>
  <c r="M11"/>
  <c r="L11"/>
  <c r="AC9"/>
  <c r="AB9"/>
  <c r="U9"/>
  <c r="T9"/>
  <c r="M9"/>
  <c r="L9"/>
  <c r="AC7"/>
  <c r="AB7"/>
  <c r="U7"/>
  <c r="T7"/>
  <c r="M7"/>
  <c r="L7"/>
  <c r="AA23" i="83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D21"/>
  <c r="AC19"/>
  <c r="AB19"/>
  <c r="U19"/>
  <c r="T19"/>
  <c r="M19"/>
  <c r="L19"/>
  <c r="AC17"/>
  <c r="AB17"/>
  <c r="U17"/>
  <c r="T17"/>
  <c r="C17" s="1"/>
  <c r="M17"/>
  <c r="L17"/>
  <c r="AC15"/>
  <c r="AB15"/>
  <c r="U15"/>
  <c r="D15" s="1"/>
  <c r="T15"/>
  <c r="C15" s="1"/>
  <c r="M15"/>
  <c r="L15"/>
  <c r="AC13"/>
  <c r="AB13"/>
  <c r="U13"/>
  <c r="T13"/>
  <c r="M13"/>
  <c r="L13"/>
  <c r="C13" s="1"/>
  <c r="AC11"/>
  <c r="AB11"/>
  <c r="U11"/>
  <c r="T11"/>
  <c r="M11"/>
  <c r="L11"/>
  <c r="AC9"/>
  <c r="AB9"/>
  <c r="U9"/>
  <c r="T9"/>
  <c r="M9"/>
  <c r="L9"/>
  <c r="C9" s="1"/>
  <c r="AC7"/>
  <c r="AB7"/>
  <c r="U7"/>
  <c r="T7"/>
  <c r="M7"/>
  <c r="L7"/>
  <c r="C7"/>
  <c r="AC17" i="82"/>
  <c r="AB17"/>
  <c r="U17"/>
  <c r="T17"/>
  <c r="M17"/>
  <c r="L17"/>
  <c r="M13"/>
  <c r="L13"/>
  <c r="AA23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C21" s="1"/>
  <c r="AC19"/>
  <c r="AB19"/>
  <c r="U19"/>
  <c r="T19"/>
  <c r="M19"/>
  <c r="L19"/>
  <c r="AC15"/>
  <c r="AB15"/>
  <c r="U15"/>
  <c r="D15" s="1"/>
  <c r="T15"/>
  <c r="M15"/>
  <c r="L15"/>
  <c r="AC13"/>
  <c r="AB13"/>
  <c r="U13"/>
  <c r="T13"/>
  <c r="AC11"/>
  <c r="AB11"/>
  <c r="U11"/>
  <c r="T11"/>
  <c r="M11"/>
  <c r="L11"/>
  <c r="AC9"/>
  <c r="AB9"/>
  <c r="U9"/>
  <c r="T9"/>
  <c r="C9" s="1"/>
  <c r="M9"/>
  <c r="L9"/>
  <c r="AC7"/>
  <c r="AB7"/>
  <c r="U7"/>
  <c r="D7" s="1"/>
  <c r="T7"/>
  <c r="M7"/>
  <c r="L7"/>
  <c r="AA23" i="81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D21" s="1"/>
  <c r="L21"/>
  <c r="AC19"/>
  <c r="AB19"/>
  <c r="U19"/>
  <c r="T19"/>
  <c r="M19"/>
  <c r="D19" s="1"/>
  <c r="L19"/>
  <c r="AC17"/>
  <c r="AB17"/>
  <c r="U17"/>
  <c r="T17"/>
  <c r="M17"/>
  <c r="L17"/>
  <c r="AC15"/>
  <c r="AB15"/>
  <c r="U15"/>
  <c r="T15"/>
  <c r="M15"/>
  <c r="L15"/>
  <c r="AC13"/>
  <c r="AB13"/>
  <c r="U13"/>
  <c r="T13"/>
  <c r="M13"/>
  <c r="D13" s="1"/>
  <c r="L13"/>
  <c r="AC11"/>
  <c r="AB11"/>
  <c r="U11"/>
  <c r="T11"/>
  <c r="M11"/>
  <c r="L11"/>
  <c r="AC9"/>
  <c r="AB9"/>
  <c r="U9"/>
  <c r="T9"/>
  <c r="M9"/>
  <c r="M23" s="1"/>
  <c r="L9"/>
  <c r="AC7"/>
  <c r="AB7"/>
  <c r="U7"/>
  <c r="T7"/>
  <c r="M7"/>
  <c r="L7"/>
  <c r="AA23" i="79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C19" s="1"/>
  <c r="U19"/>
  <c r="T19"/>
  <c r="M19"/>
  <c r="L19"/>
  <c r="AC17"/>
  <c r="AB17"/>
  <c r="U17"/>
  <c r="T17"/>
  <c r="M17"/>
  <c r="L17"/>
  <c r="C17" s="1"/>
  <c r="AC15"/>
  <c r="AB15"/>
  <c r="U15"/>
  <c r="T15"/>
  <c r="M15"/>
  <c r="D15" s="1"/>
  <c r="L15"/>
  <c r="AC13"/>
  <c r="AB13"/>
  <c r="U13"/>
  <c r="T13"/>
  <c r="M13"/>
  <c r="L13"/>
  <c r="C13" s="1"/>
  <c r="AC11"/>
  <c r="AB11"/>
  <c r="C11" s="1"/>
  <c r="U11"/>
  <c r="T11"/>
  <c r="M11"/>
  <c r="L11"/>
  <c r="AC9"/>
  <c r="AB9"/>
  <c r="U9"/>
  <c r="T9"/>
  <c r="C9" s="1"/>
  <c r="M9"/>
  <c r="L9"/>
  <c r="AC7"/>
  <c r="AB7"/>
  <c r="U7"/>
  <c r="T7"/>
  <c r="M7"/>
  <c r="L7"/>
  <c r="E9" i="87" l="1"/>
  <c r="AD9" s="1"/>
  <c r="E17" i="79"/>
  <c r="AD17" s="1"/>
  <c r="E9" i="83"/>
  <c r="AD9" s="1"/>
  <c r="E15" i="85"/>
  <c r="AD15" s="1"/>
  <c r="AB23" i="93"/>
  <c r="E19" i="89"/>
  <c r="AD19" s="1"/>
  <c r="E15" i="93"/>
  <c r="AD15" s="1"/>
  <c r="AC23" i="95"/>
  <c r="E11" i="79"/>
  <c r="AD11" s="1"/>
  <c r="D11" i="81"/>
  <c r="C11" i="83"/>
  <c r="C7" i="85"/>
  <c r="C13" i="88"/>
  <c r="D19" i="90"/>
  <c r="D21" i="91"/>
  <c r="D19" i="92"/>
  <c r="D17" i="95"/>
  <c r="C7" i="79"/>
  <c r="E7" s="1"/>
  <c r="AB23" i="81"/>
  <c r="AB23" i="83"/>
  <c r="AB23" i="91"/>
  <c r="C11"/>
  <c r="C21"/>
  <c r="D11" i="92"/>
  <c r="D23" s="1"/>
  <c r="D7" i="95"/>
  <c r="E7" s="1"/>
  <c r="C15" i="82"/>
  <c r="D7" i="83"/>
  <c r="D17"/>
  <c r="AB23" i="84"/>
  <c r="C11"/>
  <c r="AC23" i="86"/>
  <c r="D13"/>
  <c r="D17"/>
  <c r="E17" s="1"/>
  <c r="AD17" s="1"/>
  <c r="C21" i="87"/>
  <c r="C9" i="88"/>
  <c r="C19"/>
  <c r="AC23" i="89"/>
  <c r="C7" i="90"/>
  <c r="E7" s="1"/>
  <c r="AC23" i="91"/>
  <c r="D13"/>
  <c r="D21" i="92"/>
  <c r="L23" i="93"/>
  <c r="C11"/>
  <c r="T23" i="95"/>
  <c r="C15"/>
  <c r="D19"/>
  <c r="AB23" i="90"/>
  <c r="E19" i="91"/>
  <c r="AD19" s="1"/>
  <c r="D7" i="79"/>
  <c r="D23" s="1"/>
  <c r="C13" i="81"/>
  <c r="E13" s="1"/>
  <c r="AD13" s="1"/>
  <c r="C9" i="84"/>
  <c r="D19" i="89"/>
  <c r="C15" i="90"/>
  <c r="E15" s="1"/>
  <c r="AD15" s="1"/>
  <c r="AB23" i="95"/>
  <c r="C11" i="81"/>
  <c r="C21"/>
  <c r="E21" s="1"/>
  <c r="AD21" s="1"/>
  <c r="D19" i="93"/>
  <c r="T23" i="81"/>
  <c r="D17"/>
  <c r="D11" i="82"/>
  <c r="D19"/>
  <c r="T23" i="83"/>
  <c r="AC23" i="84"/>
  <c r="D19" i="85"/>
  <c r="AB23" i="86"/>
  <c r="C13"/>
  <c r="E13" s="1"/>
  <c r="AD13" s="1"/>
  <c r="D19" i="88"/>
  <c r="AB23" i="89"/>
  <c r="C11" i="90"/>
  <c r="T23" i="91"/>
  <c r="C13"/>
  <c r="AC23" i="92"/>
  <c r="D13"/>
  <c r="C21"/>
  <c r="D11" i="93"/>
  <c r="D23" s="1"/>
  <c r="D21"/>
  <c r="D11" i="95"/>
  <c r="C19"/>
  <c r="E9"/>
  <c r="AD9" s="1"/>
  <c r="C15" i="79"/>
  <c r="E15" s="1"/>
  <c r="AD15" s="1"/>
  <c r="AC23" i="81"/>
  <c r="C19"/>
  <c r="AC23" i="83"/>
  <c r="C13" i="85"/>
  <c r="C19" i="93"/>
  <c r="D11" i="79"/>
  <c r="D17" i="85"/>
  <c r="C7" i="87"/>
  <c r="E7" s="1"/>
  <c r="C15" i="88"/>
  <c r="E15" s="1"/>
  <c r="AD15" s="1"/>
  <c r="C19" i="90"/>
  <c r="E19" s="1"/>
  <c r="AD19" s="1"/>
  <c r="AC23" i="79"/>
  <c r="D17"/>
  <c r="D21"/>
  <c r="C15" i="81"/>
  <c r="E15" s="1"/>
  <c r="AD15" s="1"/>
  <c r="C17"/>
  <c r="E17" s="1"/>
  <c r="AD17" s="1"/>
  <c r="C11" i="82"/>
  <c r="E11" s="1"/>
  <c r="AD11" s="1"/>
  <c r="C19"/>
  <c r="E19" s="1"/>
  <c r="AD19" s="1"/>
  <c r="D19" i="83"/>
  <c r="C21"/>
  <c r="T23" i="84"/>
  <c r="C9" i="85"/>
  <c r="C19"/>
  <c r="E19" s="1"/>
  <c r="AD19" s="1"/>
  <c r="C15" i="86"/>
  <c r="E15" s="1"/>
  <c r="AD15" s="1"/>
  <c r="D19"/>
  <c r="E19" s="1"/>
  <c r="AD19" s="1"/>
  <c r="C11" i="88"/>
  <c r="D15" i="89"/>
  <c r="D7" i="91"/>
  <c r="C15"/>
  <c r="E15" s="1"/>
  <c r="AD15" s="1"/>
  <c r="D19"/>
  <c r="AB23" i="92"/>
  <c r="C13"/>
  <c r="E13" s="1"/>
  <c r="AD13" s="1"/>
  <c r="D17"/>
  <c r="T23" i="93"/>
  <c r="C21"/>
  <c r="E21" s="1"/>
  <c r="AD21" s="1"/>
  <c r="C7" i="95"/>
  <c r="C11"/>
  <c r="E11" s="1"/>
  <c r="AD11" s="1"/>
  <c r="T23" i="79"/>
  <c r="D19"/>
  <c r="E19" s="1"/>
  <c r="AD19" s="1"/>
  <c r="D13" i="83"/>
  <c r="E13" s="1"/>
  <c r="AD13" s="1"/>
  <c r="C17" i="84"/>
  <c r="D21" i="86"/>
  <c r="C11" i="92"/>
  <c r="D15" i="81"/>
  <c r="C7" i="82"/>
  <c r="C21" i="86"/>
  <c r="E21" s="1"/>
  <c r="AD21" s="1"/>
  <c r="AB23" i="79"/>
  <c r="D9"/>
  <c r="E9" s="1"/>
  <c r="AD9" s="1"/>
  <c r="D13"/>
  <c r="E13" s="1"/>
  <c r="AD13" s="1"/>
  <c r="C21"/>
  <c r="C7" i="81"/>
  <c r="C9"/>
  <c r="L23" i="83"/>
  <c r="D9"/>
  <c r="C19"/>
  <c r="C23" s="1"/>
  <c r="D15" i="84"/>
  <c r="D11" i="85"/>
  <c r="E11" s="1"/>
  <c r="AD11" s="1"/>
  <c r="D21"/>
  <c r="C19" i="86"/>
  <c r="AB23" i="87"/>
  <c r="C13"/>
  <c r="D19"/>
  <c r="D7" i="88"/>
  <c r="D11"/>
  <c r="D21"/>
  <c r="C15" i="89"/>
  <c r="E15" s="1"/>
  <c r="AD15" s="1"/>
  <c r="C17"/>
  <c r="C21" i="90"/>
  <c r="C7" i="91"/>
  <c r="C9"/>
  <c r="C15" i="92"/>
  <c r="E15" s="1"/>
  <c r="AD15" s="1"/>
  <c r="C17"/>
  <c r="AC23" i="93"/>
  <c r="D13"/>
  <c r="E13" s="1"/>
  <c r="AD13" s="1"/>
  <c r="D17"/>
  <c r="C21" i="95"/>
  <c r="E21" s="1"/>
  <c r="AD21" s="1"/>
  <c r="D13"/>
  <c r="E13" s="1"/>
  <c r="AD13" s="1"/>
  <c r="M23"/>
  <c r="E17"/>
  <c r="AD17" s="1"/>
  <c r="C23"/>
  <c r="E15"/>
  <c r="AD15" s="1"/>
  <c r="E19"/>
  <c r="AD19" s="1"/>
  <c r="U23"/>
  <c r="L23"/>
  <c r="E17" i="93"/>
  <c r="AD17" s="1"/>
  <c r="U23"/>
  <c r="E11"/>
  <c r="AD11" s="1"/>
  <c r="M23"/>
  <c r="E9"/>
  <c r="AD9" s="1"/>
  <c r="C7"/>
  <c r="E17" i="92"/>
  <c r="AD17" s="1"/>
  <c r="L23"/>
  <c r="M23"/>
  <c r="E9"/>
  <c r="AD9" s="1"/>
  <c r="U23"/>
  <c r="E19"/>
  <c r="AD19" s="1"/>
  <c r="E11"/>
  <c r="AD11" s="1"/>
  <c r="C7"/>
  <c r="T23"/>
  <c r="D17" i="91"/>
  <c r="E17" s="1"/>
  <c r="AD17" s="1"/>
  <c r="D9"/>
  <c r="E9" s="1"/>
  <c r="AD9" s="1"/>
  <c r="D11"/>
  <c r="E13"/>
  <c r="AD13" s="1"/>
  <c r="C23"/>
  <c r="E7"/>
  <c r="E21"/>
  <c r="AD21" s="1"/>
  <c r="M23"/>
  <c r="U23"/>
  <c r="L23"/>
  <c r="D11" i="90"/>
  <c r="D21"/>
  <c r="E21" s="1"/>
  <c r="AD21" s="1"/>
  <c r="E17"/>
  <c r="AD17" s="1"/>
  <c r="C13"/>
  <c r="C23" s="1"/>
  <c r="T23"/>
  <c r="D13"/>
  <c r="D9"/>
  <c r="E9" s="1"/>
  <c r="AD9" s="1"/>
  <c r="M23"/>
  <c r="L23"/>
  <c r="U23"/>
  <c r="D21" i="89"/>
  <c r="C21"/>
  <c r="D17"/>
  <c r="E17" s="1"/>
  <c r="AD17" s="1"/>
  <c r="D11"/>
  <c r="M23"/>
  <c r="C13"/>
  <c r="C11"/>
  <c r="E11" s="1"/>
  <c r="AD11" s="1"/>
  <c r="D9"/>
  <c r="E9" s="1"/>
  <c r="AD9" s="1"/>
  <c r="U23"/>
  <c r="D7"/>
  <c r="C7"/>
  <c r="D13"/>
  <c r="T23"/>
  <c r="D9" i="88"/>
  <c r="E9" s="1"/>
  <c r="AD9" s="1"/>
  <c r="AC23"/>
  <c r="AB23"/>
  <c r="C7"/>
  <c r="C23" s="1"/>
  <c r="U23"/>
  <c r="E17"/>
  <c r="AD17" s="1"/>
  <c r="E21"/>
  <c r="AD21" s="1"/>
  <c r="L23"/>
  <c r="T23"/>
  <c r="D13"/>
  <c r="M23" i="87"/>
  <c r="D21"/>
  <c r="AC23"/>
  <c r="C11"/>
  <c r="U23"/>
  <c r="E19"/>
  <c r="AD19" s="1"/>
  <c r="L23"/>
  <c r="T23"/>
  <c r="D13"/>
  <c r="E13" s="1"/>
  <c r="AD13" s="1"/>
  <c r="D11"/>
  <c r="U23" i="86"/>
  <c r="E9"/>
  <c r="AD9" s="1"/>
  <c r="D7"/>
  <c r="E7" s="1"/>
  <c r="M23"/>
  <c r="L23"/>
  <c r="T23"/>
  <c r="D11"/>
  <c r="E11" s="1"/>
  <c r="AD11" s="1"/>
  <c r="C17" i="85"/>
  <c r="D13"/>
  <c r="E13" s="1"/>
  <c r="AD13" s="1"/>
  <c r="M23"/>
  <c r="D9"/>
  <c r="E9" s="1"/>
  <c r="AD9" s="1"/>
  <c r="D7"/>
  <c r="E7" s="1"/>
  <c r="E21"/>
  <c r="AD21" s="1"/>
  <c r="AC23"/>
  <c r="AB23"/>
  <c r="T23"/>
  <c r="C23"/>
  <c r="L23"/>
  <c r="E15" i="84"/>
  <c r="AD15" s="1"/>
  <c r="D13"/>
  <c r="E13" s="1"/>
  <c r="AD13" s="1"/>
  <c r="D21"/>
  <c r="E21" s="1"/>
  <c r="AD21" s="1"/>
  <c r="D17"/>
  <c r="D9"/>
  <c r="U23"/>
  <c r="C7"/>
  <c r="E19"/>
  <c r="AD19" s="1"/>
  <c r="E11"/>
  <c r="AD11" s="1"/>
  <c r="M23"/>
  <c r="D7"/>
  <c r="L23"/>
  <c r="E21" i="83"/>
  <c r="AD21" s="1"/>
  <c r="D11"/>
  <c r="E15"/>
  <c r="AD15" s="1"/>
  <c r="E17"/>
  <c r="AD17" s="1"/>
  <c r="E19"/>
  <c r="AD19" s="1"/>
  <c r="E7"/>
  <c r="M23"/>
  <c r="U23"/>
  <c r="D21" i="82"/>
  <c r="E21" s="1"/>
  <c r="AD21" s="1"/>
  <c r="AB23"/>
  <c r="D13"/>
  <c r="U23"/>
  <c r="C13"/>
  <c r="D9"/>
  <c r="E9" s="1"/>
  <c r="AD9" s="1"/>
  <c r="AC23"/>
  <c r="T23"/>
  <c r="D17"/>
  <c r="C17"/>
  <c r="E15"/>
  <c r="AD15" s="1"/>
  <c r="E7"/>
  <c r="M23"/>
  <c r="L23"/>
  <c r="D9" i="81"/>
  <c r="D7"/>
  <c r="E7" s="1"/>
  <c r="C23"/>
  <c r="E19"/>
  <c r="AD19" s="1"/>
  <c r="U23"/>
  <c r="L23"/>
  <c r="C23" i="79"/>
  <c r="E21"/>
  <c r="AD21" s="1"/>
  <c r="U23"/>
  <c r="L23"/>
  <c r="M23"/>
  <c r="E17" i="84" l="1"/>
  <c r="AD17" s="1"/>
  <c r="C23" i="86"/>
  <c r="D23" i="95"/>
  <c r="E19" i="88"/>
  <c r="AD19" s="1"/>
  <c r="E9" i="81"/>
  <c r="AD9" s="1"/>
  <c r="E9" i="84"/>
  <c r="AD9" s="1"/>
  <c r="E17" i="85"/>
  <c r="AD17" s="1"/>
  <c r="E11" i="88"/>
  <c r="AD11" s="1"/>
  <c r="E21" i="87"/>
  <c r="AD21" s="1"/>
  <c r="E21" i="92"/>
  <c r="AD21" s="1"/>
  <c r="D23" i="83"/>
  <c r="C23" i="84"/>
  <c r="D23" i="86"/>
  <c r="E7" i="88"/>
  <c r="AD7" s="1"/>
  <c r="AD23" s="1"/>
  <c r="E11" i="90"/>
  <c r="AD11" s="1"/>
  <c r="E19" i="93"/>
  <c r="AD19" s="1"/>
  <c r="C23" i="87"/>
  <c r="E11" i="81"/>
  <c r="AD11" s="1"/>
  <c r="AD7" i="95"/>
  <c r="AD23" s="1"/>
  <c r="E23"/>
  <c r="C23" i="93"/>
  <c r="E7"/>
  <c r="E7" i="92"/>
  <c r="C23"/>
  <c r="D23" i="91"/>
  <c r="E11"/>
  <c r="AD11" s="1"/>
  <c r="AD7"/>
  <c r="E13" i="90"/>
  <c r="AD13" s="1"/>
  <c r="D23"/>
  <c r="AD7"/>
  <c r="E21" i="89"/>
  <c r="AD21" s="1"/>
  <c r="E13"/>
  <c r="AD13" s="1"/>
  <c r="D23"/>
  <c r="E7"/>
  <c r="C23"/>
  <c r="D23" i="88"/>
  <c r="E13"/>
  <c r="AD13" s="1"/>
  <c r="D23" i="87"/>
  <c r="E11"/>
  <c r="AD11" s="1"/>
  <c r="AD7"/>
  <c r="E23" i="86"/>
  <c r="AD7"/>
  <c r="AD23" s="1"/>
  <c r="D23" i="85"/>
  <c r="AD7"/>
  <c r="AD23" s="1"/>
  <c r="E23"/>
  <c r="D23" i="84"/>
  <c r="E7"/>
  <c r="AD7" s="1"/>
  <c r="AD23" s="1"/>
  <c r="E11" i="83"/>
  <c r="AD11" s="1"/>
  <c r="AD7"/>
  <c r="E13" i="82"/>
  <c r="AD13" s="1"/>
  <c r="C23"/>
  <c r="D23"/>
  <c r="E17"/>
  <c r="AD17" s="1"/>
  <c r="AD7"/>
  <c r="D23" i="81"/>
  <c r="AD7"/>
  <c r="AD23" s="1"/>
  <c r="E23" i="79"/>
  <c r="AD7"/>
  <c r="AD23" s="1"/>
  <c r="E23" i="81" l="1"/>
  <c r="E23" i="88"/>
  <c r="E23" i="93"/>
  <c r="AD7"/>
  <c r="AD23" s="1"/>
  <c r="E23" i="92"/>
  <c r="AD7"/>
  <c r="AD23" s="1"/>
  <c r="AD23" i="91"/>
  <c r="E23"/>
  <c r="AD23" i="90"/>
  <c r="E23"/>
  <c r="E23" i="89"/>
  <c r="AD7"/>
  <c r="AD23" s="1"/>
  <c r="AD23" i="87"/>
  <c r="E23"/>
  <c r="E23" i="84"/>
  <c r="E23" i="83"/>
  <c r="AD23"/>
  <c r="AD23" i="82"/>
  <c r="E23"/>
  <c r="AA23" i="80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C21" s="1"/>
  <c r="AC19"/>
  <c r="AB19"/>
  <c r="U19"/>
  <c r="T19"/>
  <c r="M19"/>
  <c r="D19" s="1"/>
  <c r="L19"/>
  <c r="C19" s="1"/>
  <c r="AC17"/>
  <c r="AB17"/>
  <c r="U17"/>
  <c r="T17"/>
  <c r="M17"/>
  <c r="L17"/>
  <c r="C17" s="1"/>
  <c r="AC15"/>
  <c r="AB15"/>
  <c r="U15"/>
  <c r="T15"/>
  <c r="M15"/>
  <c r="L15"/>
  <c r="AC13"/>
  <c r="AB13"/>
  <c r="C13" s="1"/>
  <c r="U13"/>
  <c r="T13"/>
  <c r="M13"/>
  <c r="L13"/>
  <c r="AC11"/>
  <c r="AB11"/>
  <c r="U11"/>
  <c r="T11"/>
  <c r="M11"/>
  <c r="D11" s="1"/>
  <c r="L11"/>
  <c r="AC9"/>
  <c r="AB9"/>
  <c r="U9"/>
  <c r="T9"/>
  <c r="M9"/>
  <c r="D9" s="1"/>
  <c r="L9"/>
  <c r="C9" s="1"/>
  <c r="AC7"/>
  <c r="AB7"/>
  <c r="U7"/>
  <c r="T7"/>
  <c r="M7"/>
  <c r="L7"/>
  <c r="AA23" i="77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AC17"/>
  <c r="AB17"/>
  <c r="U17"/>
  <c r="T17"/>
  <c r="M17"/>
  <c r="L17"/>
  <c r="C17" s="1"/>
  <c r="AC15"/>
  <c r="AB15"/>
  <c r="U15"/>
  <c r="T15"/>
  <c r="M15"/>
  <c r="D15" s="1"/>
  <c r="L15"/>
  <c r="AC13"/>
  <c r="AB13"/>
  <c r="U13"/>
  <c r="T13"/>
  <c r="M13"/>
  <c r="D13" s="1"/>
  <c r="L13"/>
  <c r="C13" s="1"/>
  <c r="AC11"/>
  <c r="AB11"/>
  <c r="U11"/>
  <c r="T11"/>
  <c r="M11"/>
  <c r="L11"/>
  <c r="AC9"/>
  <c r="AC23" s="1"/>
  <c r="AB9"/>
  <c r="U9"/>
  <c r="T9"/>
  <c r="C9" s="1"/>
  <c r="M9"/>
  <c r="L9"/>
  <c r="AC7"/>
  <c r="AB7"/>
  <c r="AB23" s="1"/>
  <c r="U7"/>
  <c r="T7"/>
  <c r="M7"/>
  <c r="L7"/>
  <c r="AA23" i="76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C19" s="1"/>
  <c r="E19" s="1"/>
  <c r="AD19" s="1"/>
  <c r="M19"/>
  <c r="D19" s="1"/>
  <c r="L19"/>
  <c r="AC17"/>
  <c r="AB17"/>
  <c r="U17"/>
  <c r="T17"/>
  <c r="M17"/>
  <c r="L17"/>
  <c r="C17" s="1"/>
  <c r="E17" s="1"/>
  <c r="AD17" s="1"/>
  <c r="D17"/>
  <c r="AC15"/>
  <c r="AB15"/>
  <c r="U15"/>
  <c r="T15"/>
  <c r="M15"/>
  <c r="L15"/>
  <c r="C15" s="1"/>
  <c r="E15" s="1"/>
  <c r="AD15" s="1"/>
  <c r="D15"/>
  <c r="AC13"/>
  <c r="AB13"/>
  <c r="U13"/>
  <c r="T13"/>
  <c r="M13"/>
  <c r="L13"/>
  <c r="AC11"/>
  <c r="AB11"/>
  <c r="U11"/>
  <c r="T11"/>
  <c r="M11"/>
  <c r="L11"/>
  <c r="AC9"/>
  <c r="AB9"/>
  <c r="U9"/>
  <c r="T9"/>
  <c r="M9"/>
  <c r="L9"/>
  <c r="C9" s="1"/>
  <c r="AC7"/>
  <c r="AB7"/>
  <c r="U7"/>
  <c r="T7"/>
  <c r="M7"/>
  <c r="L7"/>
  <c r="AA23" i="75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D21" s="1"/>
  <c r="L21"/>
  <c r="AC19"/>
  <c r="AB19"/>
  <c r="U19"/>
  <c r="T19"/>
  <c r="M19"/>
  <c r="L19"/>
  <c r="AC17"/>
  <c r="AB17"/>
  <c r="U17"/>
  <c r="D17" s="1"/>
  <c r="T17"/>
  <c r="M17"/>
  <c r="L17"/>
  <c r="C17"/>
  <c r="AC15"/>
  <c r="AB15"/>
  <c r="U15"/>
  <c r="D15" s="1"/>
  <c r="T15"/>
  <c r="M15"/>
  <c r="L15"/>
  <c r="AC13"/>
  <c r="AB13"/>
  <c r="U13"/>
  <c r="T13"/>
  <c r="M13"/>
  <c r="L13"/>
  <c r="AC11"/>
  <c r="AB11"/>
  <c r="U11"/>
  <c r="U23" s="1"/>
  <c r="T11"/>
  <c r="C11" s="1"/>
  <c r="M11"/>
  <c r="L11"/>
  <c r="AC9"/>
  <c r="AB9"/>
  <c r="U9"/>
  <c r="T9"/>
  <c r="M9"/>
  <c r="D9" s="1"/>
  <c r="L9"/>
  <c r="C9" s="1"/>
  <c r="AC7"/>
  <c r="AB7"/>
  <c r="U7"/>
  <c r="T7"/>
  <c r="M7"/>
  <c r="L7"/>
  <c r="L23" s="1"/>
  <c r="D7"/>
  <c r="AA23" i="74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D21" s="1"/>
  <c r="L21"/>
  <c r="C21" s="1"/>
  <c r="AC19"/>
  <c r="AB19"/>
  <c r="U19"/>
  <c r="T19"/>
  <c r="M19"/>
  <c r="L19"/>
  <c r="AC17"/>
  <c r="AB17"/>
  <c r="U17"/>
  <c r="D17" s="1"/>
  <c r="T17"/>
  <c r="C17" s="1"/>
  <c r="E17" s="1"/>
  <c r="AD17" s="1"/>
  <c r="M17"/>
  <c r="L17"/>
  <c r="AC15"/>
  <c r="AB15"/>
  <c r="U15"/>
  <c r="D15" s="1"/>
  <c r="T15"/>
  <c r="M15"/>
  <c r="L15"/>
  <c r="AC13"/>
  <c r="AB13"/>
  <c r="U13"/>
  <c r="T13"/>
  <c r="M13"/>
  <c r="L13"/>
  <c r="AC11"/>
  <c r="AB11"/>
  <c r="U11"/>
  <c r="T11"/>
  <c r="M11"/>
  <c r="D11" s="1"/>
  <c r="L11"/>
  <c r="AC9"/>
  <c r="AB9"/>
  <c r="U9"/>
  <c r="T9"/>
  <c r="M9"/>
  <c r="L9"/>
  <c r="C9" s="1"/>
  <c r="AC7"/>
  <c r="AB7"/>
  <c r="U7"/>
  <c r="T7"/>
  <c r="M7"/>
  <c r="L7"/>
  <c r="AA23" i="73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AC17"/>
  <c r="AB17"/>
  <c r="U17"/>
  <c r="T17"/>
  <c r="M17"/>
  <c r="D17" s="1"/>
  <c r="L17"/>
  <c r="C17" s="1"/>
  <c r="AC15"/>
  <c r="AB15"/>
  <c r="U15"/>
  <c r="T15"/>
  <c r="M15"/>
  <c r="L15"/>
  <c r="AC13"/>
  <c r="AB13"/>
  <c r="U13"/>
  <c r="T13"/>
  <c r="M13"/>
  <c r="M23" s="1"/>
  <c r="L13"/>
  <c r="C13" s="1"/>
  <c r="AC11"/>
  <c r="AB11"/>
  <c r="U11"/>
  <c r="T11"/>
  <c r="M11"/>
  <c r="L11"/>
  <c r="AC9"/>
  <c r="AC23" s="1"/>
  <c r="AB9"/>
  <c r="U9"/>
  <c r="T9"/>
  <c r="M9"/>
  <c r="L9"/>
  <c r="AC7"/>
  <c r="AB7"/>
  <c r="U7"/>
  <c r="T7"/>
  <c r="M7"/>
  <c r="L7"/>
  <c r="AA23" i="72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AC17"/>
  <c r="AB17"/>
  <c r="U17"/>
  <c r="T17"/>
  <c r="M17"/>
  <c r="L17"/>
  <c r="C17" s="1"/>
  <c r="E17" s="1"/>
  <c r="AD17" s="1"/>
  <c r="D17"/>
  <c r="AC15"/>
  <c r="AB15"/>
  <c r="U15"/>
  <c r="T15"/>
  <c r="M15"/>
  <c r="L15"/>
  <c r="C15" s="1"/>
  <c r="AC13"/>
  <c r="AB13"/>
  <c r="U13"/>
  <c r="T13"/>
  <c r="M13"/>
  <c r="L13"/>
  <c r="AC11"/>
  <c r="AB11"/>
  <c r="U11"/>
  <c r="D11" s="1"/>
  <c r="T11"/>
  <c r="M11"/>
  <c r="L11"/>
  <c r="AC9"/>
  <c r="AB9"/>
  <c r="U9"/>
  <c r="T9"/>
  <c r="M9"/>
  <c r="D9" s="1"/>
  <c r="L9"/>
  <c r="C9" s="1"/>
  <c r="AC7"/>
  <c r="AB7"/>
  <c r="U7"/>
  <c r="T7"/>
  <c r="M7"/>
  <c r="D7" s="1"/>
  <c r="L7"/>
  <c r="AA23" i="71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D19" s="1"/>
  <c r="L19"/>
  <c r="AC17"/>
  <c r="AB17"/>
  <c r="U17"/>
  <c r="T17"/>
  <c r="M17"/>
  <c r="L17"/>
  <c r="D17"/>
  <c r="C17"/>
  <c r="AC15"/>
  <c r="AB15"/>
  <c r="U15"/>
  <c r="T15"/>
  <c r="M15"/>
  <c r="L15"/>
  <c r="D15"/>
  <c r="AC13"/>
  <c r="AB13"/>
  <c r="U13"/>
  <c r="T13"/>
  <c r="M13"/>
  <c r="L13"/>
  <c r="AC11"/>
  <c r="AB11"/>
  <c r="U11"/>
  <c r="T11"/>
  <c r="M11"/>
  <c r="L11"/>
  <c r="AC9"/>
  <c r="AB9"/>
  <c r="U9"/>
  <c r="T9"/>
  <c r="M9"/>
  <c r="L9"/>
  <c r="C9" s="1"/>
  <c r="AC7"/>
  <c r="AB7"/>
  <c r="U7"/>
  <c r="T7"/>
  <c r="M7"/>
  <c r="L7"/>
  <c r="L23" s="1"/>
  <c r="AA23" i="70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C21" s="1"/>
  <c r="AC19"/>
  <c r="AB19"/>
  <c r="U19"/>
  <c r="T19"/>
  <c r="M19"/>
  <c r="L19"/>
  <c r="AC17"/>
  <c r="AB17"/>
  <c r="U17"/>
  <c r="D17" s="1"/>
  <c r="T17"/>
  <c r="C17" s="1"/>
  <c r="M17"/>
  <c r="L17"/>
  <c r="AC15"/>
  <c r="AB15"/>
  <c r="U15"/>
  <c r="T15"/>
  <c r="M15"/>
  <c r="L15"/>
  <c r="AC13"/>
  <c r="AB13"/>
  <c r="U13"/>
  <c r="T13"/>
  <c r="T23" s="1"/>
  <c r="M13"/>
  <c r="L13"/>
  <c r="AC11"/>
  <c r="AB11"/>
  <c r="U11"/>
  <c r="T11"/>
  <c r="M11"/>
  <c r="D11" s="1"/>
  <c r="L11"/>
  <c r="AC9"/>
  <c r="AB9"/>
  <c r="U9"/>
  <c r="T9"/>
  <c r="M9"/>
  <c r="L9"/>
  <c r="C9"/>
  <c r="AC7"/>
  <c r="AB7"/>
  <c r="U7"/>
  <c r="T7"/>
  <c r="M7"/>
  <c r="L7"/>
  <c r="AA23" i="69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D19" s="1"/>
  <c r="T19"/>
  <c r="M19"/>
  <c r="L19"/>
  <c r="AC17"/>
  <c r="AB17"/>
  <c r="U17"/>
  <c r="T17"/>
  <c r="M17"/>
  <c r="D17" s="1"/>
  <c r="L17"/>
  <c r="C17" s="1"/>
  <c r="AC15"/>
  <c r="AB15"/>
  <c r="U15"/>
  <c r="T15"/>
  <c r="M15"/>
  <c r="D15" s="1"/>
  <c r="L15"/>
  <c r="AC13"/>
  <c r="AB13"/>
  <c r="U13"/>
  <c r="T13"/>
  <c r="M13"/>
  <c r="M23" s="1"/>
  <c r="L13"/>
  <c r="C13" s="1"/>
  <c r="AC11"/>
  <c r="AB11"/>
  <c r="U11"/>
  <c r="T11"/>
  <c r="M11"/>
  <c r="L11"/>
  <c r="AC9"/>
  <c r="AC23" s="1"/>
  <c r="AB9"/>
  <c r="U9"/>
  <c r="D9" s="1"/>
  <c r="T9"/>
  <c r="M9"/>
  <c r="L9"/>
  <c r="AC7"/>
  <c r="AB7"/>
  <c r="U7"/>
  <c r="D7" s="1"/>
  <c r="T7"/>
  <c r="M7"/>
  <c r="L7"/>
  <c r="AA23" i="68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AC17"/>
  <c r="AB17"/>
  <c r="U17"/>
  <c r="T17"/>
  <c r="M17"/>
  <c r="D17" s="1"/>
  <c r="L17"/>
  <c r="C17" s="1"/>
  <c r="AC15"/>
  <c r="AB15"/>
  <c r="U15"/>
  <c r="T15"/>
  <c r="M15"/>
  <c r="D15" s="1"/>
  <c r="L15"/>
  <c r="AC13"/>
  <c r="AB13"/>
  <c r="U13"/>
  <c r="T13"/>
  <c r="M13"/>
  <c r="D13" s="1"/>
  <c r="L13"/>
  <c r="AC11"/>
  <c r="AB11"/>
  <c r="U11"/>
  <c r="T11"/>
  <c r="M11"/>
  <c r="L11"/>
  <c r="C11" s="1"/>
  <c r="AC9"/>
  <c r="AB9"/>
  <c r="U9"/>
  <c r="D9" s="1"/>
  <c r="T9"/>
  <c r="M9"/>
  <c r="L9"/>
  <c r="C9"/>
  <c r="AC7"/>
  <c r="AB7"/>
  <c r="U7"/>
  <c r="D7" s="1"/>
  <c r="T7"/>
  <c r="M7"/>
  <c r="L7"/>
  <c r="AA23" i="67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AC17"/>
  <c r="AB17"/>
  <c r="U17"/>
  <c r="T17"/>
  <c r="M17"/>
  <c r="D17" s="1"/>
  <c r="L17"/>
  <c r="C17" s="1"/>
  <c r="E17" s="1"/>
  <c r="AD17" s="1"/>
  <c r="AC15"/>
  <c r="AB15"/>
  <c r="U15"/>
  <c r="T15"/>
  <c r="M15"/>
  <c r="D15" s="1"/>
  <c r="L15"/>
  <c r="AC13"/>
  <c r="AB13"/>
  <c r="U13"/>
  <c r="T13"/>
  <c r="M13"/>
  <c r="D13" s="1"/>
  <c r="L13"/>
  <c r="AC11"/>
  <c r="AB11"/>
  <c r="U11"/>
  <c r="T11"/>
  <c r="M11"/>
  <c r="L11"/>
  <c r="C11" s="1"/>
  <c r="AC9"/>
  <c r="AB9"/>
  <c r="U9"/>
  <c r="T9"/>
  <c r="M9"/>
  <c r="L9"/>
  <c r="C9" s="1"/>
  <c r="AC7"/>
  <c r="AB7"/>
  <c r="AB23" s="1"/>
  <c r="U7"/>
  <c r="T7"/>
  <c r="M7"/>
  <c r="L7"/>
  <c r="AA23" i="66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C19" s="1"/>
  <c r="M19"/>
  <c r="L19"/>
  <c r="AC17"/>
  <c r="AB17"/>
  <c r="U17"/>
  <c r="T17"/>
  <c r="M17"/>
  <c r="D17" s="1"/>
  <c r="L17"/>
  <c r="C17" s="1"/>
  <c r="E17" s="1"/>
  <c r="AD17" s="1"/>
  <c r="AC15"/>
  <c r="AB15"/>
  <c r="U15"/>
  <c r="T15"/>
  <c r="M15"/>
  <c r="D15" s="1"/>
  <c r="L15"/>
  <c r="C15" s="1"/>
  <c r="AC13"/>
  <c r="AB13"/>
  <c r="U13"/>
  <c r="T13"/>
  <c r="M13"/>
  <c r="L13"/>
  <c r="AC11"/>
  <c r="AB11"/>
  <c r="U11"/>
  <c r="T11"/>
  <c r="M11"/>
  <c r="L11"/>
  <c r="AC9"/>
  <c r="AB9"/>
  <c r="U9"/>
  <c r="D9" s="1"/>
  <c r="T9"/>
  <c r="M9"/>
  <c r="L9"/>
  <c r="C9" s="1"/>
  <c r="AC7"/>
  <c r="AB7"/>
  <c r="U7"/>
  <c r="T7"/>
  <c r="M7"/>
  <c r="D7" s="1"/>
  <c r="L7"/>
  <c r="AA23" i="65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D19" s="1"/>
  <c r="L19"/>
  <c r="AC17"/>
  <c r="AB17"/>
  <c r="U17"/>
  <c r="T17"/>
  <c r="M17"/>
  <c r="L17"/>
  <c r="D17"/>
  <c r="C17"/>
  <c r="AC15"/>
  <c r="AB15"/>
  <c r="U15"/>
  <c r="T15"/>
  <c r="M15"/>
  <c r="L15"/>
  <c r="D15"/>
  <c r="AC13"/>
  <c r="AB13"/>
  <c r="U13"/>
  <c r="T13"/>
  <c r="M13"/>
  <c r="L13"/>
  <c r="AC11"/>
  <c r="AB11"/>
  <c r="U11"/>
  <c r="T11"/>
  <c r="M11"/>
  <c r="L11"/>
  <c r="AC9"/>
  <c r="AB9"/>
  <c r="U9"/>
  <c r="T9"/>
  <c r="M9"/>
  <c r="D9" s="1"/>
  <c r="L9"/>
  <c r="C9" s="1"/>
  <c r="AC7"/>
  <c r="AB7"/>
  <c r="U7"/>
  <c r="T7"/>
  <c r="M7"/>
  <c r="D7" s="1"/>
  <c r="L7"/>
  <c r="L23" s="1"/>
  <c r="AA23" i="64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D21" s="1"/>
  <c r="L21"/>
  <c r="C21" s="1"/>
  <c r="AC19"/>
  <c r="AB19"/>
  <c r="U19"/>
  <c r="T19"/>
  <c r="M19"/>
  <c r="L19"/>
  <c r="AC17"/>
  <c r="AB17"/>
  <c r="U17"/>
  <c r="D17" s="1"/>
  <c r="T17"/>
  <c r="C17" s="1"/>
  <c r="E17" s="1"/>
  <c r="AD17" s="1"/>
  <c r="M17"/>
  <c r="L17"/>
  <c r="AC15"/>
  <c r="AB15"/>
  <c r="U15"/>
  <c r="D15" s="1"/>
  <c r="T15"/>
  <c r="M15"/>
  <c r="L15"/>
  <c r="AC13"/>
  <c r="AB13"/>
  <c r="U13"/>
  <c r="T13"/>
  <c r="M13"/>
  <c r="L13"/>
  <c r="AC11"/>
  <c r="AB11"/>
  <c r="U11"/>
  <c r="T11"/>
  <c r="C11" s="1"/>
  <c r="E11" s="1"/>
  <c r="AD11" s="1"/>
  <c r="M11"/>
  <c r="D11" s="1"/>
  <c r="L11"/>
  <c r="AC9"/>
  <c r="AB9"/>
  <c r="U9"/>
  <c r="T9"/>
  <c r="M9"/>
  <c r="L9"/>
  <c r="C9" s="1"/>
  <c r="AC7"/>
  <c r="AB7"/>
  <c r="U7"/>
  <c r="T7"/>
  <c r="M7"/>
  <c r="L7"/>
  <c r="AA23" i="63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AC17"/>
  <c r="AB17"/>
  <c r="U17"/>
  <c r="T17"/>
  <c r="M17"/>
  <c r="D17" s="1"/>
  <c r="L17"/>
  <c r="C17" s="1"/>
  <c r="AC15"/>
  <c r="AB15"/>
  <c r="U15"/>
  <c r="T15"/>
  <c r="M15"/>
  <c r="D15" s="1"/>
  <c r="L15"/>
  <c r="AC13"/>
  <c r="AB13"/>
  <c r="U13"/>
  <c r="T13"/>
  <c r="T23" s="1"/>
  <c r="M13"/>
  <c r="D13" s="1"/>
  <c r="L13"/>
  <c r="AC11"/>
  <c r="AB11"/>
  <c r="U11"/>
  <c r="T11"/>
  <c r="M11"/>
  <c r="L11"/>
  <c r="AC9"/>
  <c r="AB9"/>
  <c r="U9"/>
  <c r="D9" s="1"/>
  <c r="T9"/>
  <c r="M9"/>
  <c r="L9"/>
  <c r="C9"/>
  <c r="AC7"/>
  <c r="AB7"/>
  <c r="U7"/>
  <c r="D7" s="1"/>
  <c r="T7"/>
  <c r="M7"/>
  <c r="L7"/>
  <c r="AA23" i="62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AC17"/>
  <c r="AB17"/>
  <c r="U17"/>
  <c r="T17"/>
  <c r="M17"/>
  <c r="D17" s="1"/>
  <c r="L17"/>
  <c r="C17" s="1"/>
  <c r="AC15"/>
  <c r="AB15"/>
  <c r="U15"/>
  <c r="T15"/>
  <c r="M15"/>
  <c r="D15" s="1"/>
  <c r="L15"/>
  <c r="AC13"/>
  <c r="AB13"/>
  <c r="U13"/>
  <c r="T13"/>
  <c r="M13"/>
  <c r="D13" s="1"/>
  <c r="L13"/>
  <c r="AC11"/>
  <c r="AB11"/>
  <c r="U11"/>
  <c r="T11"/>
  <c r="M11"/>
  <c r="L11"/>
  <c r="AC9"/>
  <c r="AB9"/>
  <c r="U9"/>
  <c r="D9" s="1"/>
  <c r="T9"/>
  <c r="M9"/>
  <c r="L9"/>
  <c r="C9"/>
  <c r="AC7"/>
  <c r="AB7"/>
  <c r="U7"/>
  <c r="D7" s="1"/>
  <c r="T7"/>
  <c r="M7"/>
  <c r="L7"/>
  <c r="AA23" i="61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AC17"/>
  <c r="AB17"/>
  <c r="U17"/>
  <c r="T17"/>
  <c r="M17"/>
  <c r="D17" s="1"/>
  <c r="L17"/>
  <c r="C17" s="1"/>
  <c r="E17" s="1"/>
  <c r="AD17" s="1"/>
  <c r="AC15"/>
  <c r="AB15"/>
  <c r="U15"/>
  <c r="T15"/>
  <c r="M15"/>
  <c r="D15" s="1"/>
  <c r="L15"/>
  <c r="AC13"/>
  <c r="AB13"/>
  <c r="U13"/>
  <c r="T13"/>
  <c r="M13"/>
  <c r="M23" s="1"/>
  <c r="L13"/>
  <c r="AC11"/>
  <c r="AB11"/>
  <c r="U11"/>
  <c r="T11"/>
  <c r="M11"/>
  <c r="L11"/>
  <c r="AC9"/>
  <c r="AB9"/>
  <c r="U9"/>
  <c r="T9"/>
  <c r="M9"/>
  <c r="L9"/>
  <c r="C9" s="1"/>
  <c r="AC7"/>
  <c r="AB7"/>
  <c r="U7"/>
  <c r="D7" s="1"/>
  <c r="T7"/>
  <c r="M7"/>
  <c r="L7"/>
  <c r="AA23" i="59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AC17"/>
  <c r="AB17"/>
  <c r="U17"/>
  <c r="T17"/>
  <c r="M17"/>
  <c r="D17" s="1"/>
  <c r="L17"/>
  <c r="C17" s="1"/>
  <c r="AC15"/>
  <c r="AB15"/>
  <c r="U15"/>
  <c r="T15"/>
  <c r="M15"/>
  <c r="D15" s="1"/>
  <c r="L15"/>
  <c r="AC13"/>
  <c r="AB13"/>
  <c r="U13"/>
  <c r="T13"/>
  <c r="T23" s="1"/>
  <c r="M13"/>
  <c r="D13" s="1"/>
  <c r="L13"/>
  <c r="AC11"/>
  <c r="AB11"/>
  <c r="U11"/>
  <c r="T11"/>
  <c r="M11"/>
  <c r="L11"/>
  <c r="AC9"/>
  <c r="AB9"/>
  <c r="U9"/>
  <c r="D9" s="1"/>
  <c r="T9"/>
  <c r="M9"/>
  <c r="L9"/>
  <c r="C9"/>
  <c r="AC7"/>
  <c r="AB7"/>
  <c r="U7"/>
  <c r="D7" s="1"/>
  <c r="T7"/>
  <c r="M7"/>
  <c r="L7"/>
  <c r="AA23" i="58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AC17"/>
  <c r="AB17"/>
  <c r="U17"/>
  <c r="T17"/>
  <c r="M17"/>
  <c r="D17" s="1"/>
  <c r="L17"/>
  <c r="C17" s="1"/>
  <c r="AC15"/>
  <c r="AB15"/>
  <c r="U15"/>
  <c r="T15"/>
  <c r="M15"/>
  <c r="D15" s="1"/>
  <c r="L15"/>
  <c r="AC13"/>
  <c r="AB13"/>
  <c r="U13"/>
  <c r="T13"/>
  <c r="T23" s="1"/>
  <c r="M13"/>
  <c r="M23" s="1"/>
  <c r="L13"/>
  <c r="AC11"/>
  <c r="AB11"/>
  <c r="U11"/>
  <c r="T11"/>
  <c r="M11"/>
  <c r="L11"/>
  <c r="AC9"/>
  <c r="AB9"/>
  <c r="U9"/>
  <c r="D9" s="1"/>
  <c r="T9"/>
  <c r="M9"/>
  <c r="L9"/>
  <c r="C9"/>
  <c r="AC7"/>
  <c r="AB7"/>
  <c r="U7"/>
  <c r="T7"/>
  <c r="M7"/>
  <c r="L7"/>
  <c r="AA23" i="57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D19" s="1"/>
  <c r="T19"/>
  <c r="M19"/>
  <c r="L19"/>
  <c r="AC17"/>
  <c r="AB17"/>
  <c r="U17"/>
  <c r="T17"/>
  <c r="M17"/>
  <c r="D17" s="1"/>
  <c r="L17"/>
  <c r="C17" s="1"/>
  <c r="E17" s="1"/>
  <c r="AD17" s="1"/>
  <c r="AC15"/>
  <c r="AB15"/>
  <c r="U15"/>
  <c r="T15"/>
  <c r="M15"/>
  <c r="D15" s="1"/>
  <c r="L15"/>
  <c r="AC13"/>
  <c r="AB13"/>
  <c r="U13"/>
  <c r="T13"/>
  <c r="M13"/>
  <c r="D13" s="1"/>
  <c r="L13"/>
  <c r="C13" s="1"/>
  <c r="AC11"/>
  <c r="AB11"/>
  <c r="U11"/>
  <c r="T11"/>
  <c r="M11"/>
  <c r="L11"/>
  <c r="AC9"/>
  <c r="AC23" s="1"/>
  <c r="AB9"/>
  <c r="U9"/>
  <c r="T9"/>
  <c r="C9" s="1"/>
  <c r="M9"/>
  <c r="L9"/>
  <c r="AC7"/>
  <c r="AB7"/>
  <c r="AB23" s="1"/>
  <c r="U7"/>
  <c r="T7"/>
  <c r="M7"/>
  <c r="D7" s="1"/>
  <c r="L7"/>
  <c r="AA23" i="56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C19" s="1"/>
  <c r="M19"/>
  <c r="L19"/>
  <c r="AC17"/>
  <c r="AB17"/>
  <c r="U17"/>
  <c r="T17"/>
  <c r="M17"/>
  <c r="D17" s="1"/>
  <c r="L17"/>
  <c r="C17" s="1"/>
  <c r="AC15"/>
  <c r="AB15"/>
  <c r="U15"/>
  <c r="T15"/>
  <c r="M15"/>
  <c r="D15" s="1"/>
  <c r="L15"/>
  <c r="C15" s="1"/>
  <c r="AC13"/>
  <c r="AB13"/>
  <c r="U13"/>
  <c r="T13"/>
  <c r="M13"/>
  <c r="L13"/>
  <c r="C13" s="1"/>
  <c r="AC11"/>
  <c r="AB11"/>
  <c r="U11"/>
  <c r="T11"/>
  <c r="M11"/>
  <c r="L11"/>
  <c r="AC9"/>
  <c r="AB9"/>
  <c r="AB23" s="1"/>
  <c r="U9"/>
  <c r="T9"/>
  <c r="M9"/>
  <c r="L9"/>
  <c r="C9" s="1"/>
  <c r="AC7"/>
  <c r="AB7"/>
  <c r="U7"/>
  <c r="T7"/>
  <c r="M7"/>
  <c r="D7" s="1"/>
  <c r="L7"/>
  <c r="AA23" i="55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C19" s="1"/>
  <c r="M19"/>
  <c r="L19"/>
  <c r="AC17"/>
  <c r="AB17"/>
  <c r="U17"/>
  <c r="T17"/>
  <c r="M17"/>
  <c r="D17" s="1"/>
  <c r="L17"/>
  <c r="C17" s="1"/>
  <c r="AC15"/>
  <c r="AB15"/>
  <c r="U15"/>
  <c r="T15"/>
  <c r="M15"/>
  <c r="D15" s="1"/>
  <c r="L15"/>
  <c r="C15" s="1"/>
  <c r="AC13"/>
  <c r="AB13"/>
  <c r="U13"/>
  <c r="T13"/>
  <c r="M13"/>
  <c r="L13"/>
  <c r="C13" s="1"/>
  <c r="AC11"/>
  <c r="AB11"/>
  <c r="U11"/>
  <c r="T11"/>
  <c r="M11"/>
  <c r="L11"/>
  <c r="AC9"/>
  <c r="AB9"/>
  <c r="U9"/>
  <c r="T9"/>
  <c r="C9" s="1"/>
  <c r="M9"/>
  <c r="D9" s="1"/>
  <c r="L9"/>
  <c r="AC7"/>
  <c r="AB7"/>
  <c r="U7"/>
  <c r="U23" s="1"/>
  <c r="T7"/>
  <c r="M7"/>
  <c r="L7"/>
  <c r="AA23" i="54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C19" s="1"/>
  <c r="M19"/>
  <c r="L19"/>
  <c r="AC17"/>
  <c r="AB17"/>
  <c r="U17"/>
  <c r="T17"/>
  <c r="M17"/>
  <c r="D17" s="1"/>
  <c r="L17"/>
  <c r="C17" s="1"/>
  <c r="E17" s="1"/>
  <c r="AD17" s="1"/>
  <c r="AC15"/>
  <c r="AB15"/>
  <c r="U15"/>
  <c r="T15"/>
  <c r="M15"/>
  <c r="D15" s="1"/>
  <c r="L15"/>
  <c r="C15" s="1"/>
  <c r="AC13"/>
  <c r="AB13"/>
  <c r="U13"/>
  <c r="T13"/>
  <c r="M13"/>
  <c r="L13"/>
  <c r="C13" s="1"/>
  <c r="AC11"/>
  <c r="AB11"/>
  <c r="U11"/>
  <c r="T11"/>
  <c r="M11"/>
  <c r="L11"/>
  <c r="AC9"/>
  <c r="AB9"/>
  <c r="AB23" s="1"/>
  <c r="U9"/>
  <c r="D9" s="1"/>
  <c r="T9"/>
  <c r="M9"/>
  <c r="L9"/>
  <c r="C9" s="1"/>
  <c r="AC7"/>
  <c r="AB7"/>
  <c r="U7"/>
  <c r="T7"/>
  <c r="M7"/>
  <c r="D7" s="1"/>
  <c r="L7"/>
  <c r="AA23" i="53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C19" s="1"/>
  <c r="E19" s="1"/>
  <c r="AD19" s="1"/>
  <c r="M19"/>
  <c r="D19" s="1"/>
  <c r="L19"/>
  <c r="AC17"/>
  <c r="AB17"/>
  <c r="U17"/>
  <c r="T17"/>
  <c r="M17"/>
  <c r="L17"/>
  <c r="C17" s="1"/>
  <c r="E17" s="1"/>
  <c r="AD17" s="1"/>
  <c r="D17"/>
  <c r="AC15"/>
  <c r="AB15"/>
  <c r="U15"/>
  <c r="T15"/>
  <c r="M15"/>
  <c r="L15"/>
  <c r="C15" s="1"/>
  <c r="E15" s="1"/>
  <c r="AD15" s="1"/>
  <c r="D15"/>
  <c r="AC13"/>
  <c r="AB13"/>
  <c r="U13"/>
  <c r="T13"/>
  <c r="M13"/>
  <c r="L13"/>
  <c r="AC11"/>
  <c r="AB11"/>
  <c r="U11"/>
  <c r="T11"/>
  <c r="M11"/>
  <c r="L11"/>
  <c r="AC9"/>
  <c r="AB9"/>
  <c r="U9"/>
  <c r="U23" s="1"/>
  <c r="T9"/>
  <c r="M9"/>
  <c r="D9" s="1"/>
  <c r="L9"/>
  <c r="C9" s="1"/>
  <c r="AC7"/>
  <c r="AB7"/>
  <c r="U7"/>
  <c r="T7"/>
  <c r="M7"/>
  <c r="D7" s="1"/>
  <c r="L7"/>
  <c r="AA23" i="52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D21" s="1"/>
  <c r="L21"/>
  <c r="AC19"/>
  <c r="AB19"/>
  <c r="U19"/>
  <c r="D19" s="1"/>
  <c r="T19"/>
  <c r="M19"/>
  <c r="L19"/>
  <c r="AC17"/>
  <c r="AB17"/>
  <c r="U17"/>
  <c r="T17"/>
  <c r="M17"/>
  <c r="D17" s="1"/>
  <c r="L17"/>
  <c r="AC15"/>
  <c r="AB15"/>
  <c r="U15"/>
  <c r="T15"/>
  <c r="M15"/>
  <c r="L15"/>
  <c r="C15" s="1"/>
  <c r="E15" s="1"/>
  <c r="AD15" s="1"/>
  <c r="D15"/>
  <c r="AC13"/>
  <c r="AB13"/>
  <c r="U13"/>
  <c r="T13"/>
  <c r="M13"/>
  <c r="L13"/>
  <c r="D13"/>
  <c r="AC11"/>
  <c r="AB11"/>
  <c r="U11"/>
  <c r="T11"/>
  <c r="M11"/>
  <c r="L11"/>
  <c r="AC9"/>
  <c r="AB9"/>
  <c r="U9"/>
  <c r="T9"/>
  <c r="M9"/>
  <c r="D9" s="1"/>
  <c r="L9"/>
  <c r="AC7"/>
  <c r="AB7"/>
  <c r="U7"/>
  <c r="T7"/>
  <c r="M7"/>
  <c r="D7" s="1"/>
  <c r="L7"/>
  <c r="AA23" i="51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C19" s="1"/>
  <c r="M19"/>
  <c r="D19" s="1"/>
  <c r="L19"/>
  <c r="AC17"/>
  <c r="AB17"/>
  <c r="U17"/>
  <c r="T17"/>
  <c r="M17"/>
  <c r="L17"/>
  <c r="C17" s="1"/>
  <c r="E17" s="1"/>
  <c r="AD17" s="1"/>
  <c r="D17"/>
  <c r="AC15"/>
  <c r="AB15"/>
  <c r="U15"/>
  <c r="T15"/>
  <c r="M15"/>
  <c r="L15"/>
  <c r="C15" s="1"/>
  <c r="E15" s="1"/>
  <c r="AD15" s="1"/>
  <c r="D15"/>
  <c r="AC13"/>
  <c r="AB13"/>
  <c r="U13"/>
  <c r="T13"/>
  <c r="M13"/>
  <c r="L13"/>
  <c r="AC11"/>
  <c r="AB11"/>
  <c r="U11"/>
  <c r="T11"/>
  <c r="M11"/>
  <c r="L11"/>
  <c r="AC9"/>
  <c r="AB9"/>
  <c r="U9"/>
  <c r="D9" s="1"/>
  <c r="T9"/>
  <c r="M9"/>
  <c r="L9"/>
  <c r="C9" s="1"/>
  <c r="AC7"/>
  <c r="AB7"/>
  <c r="U7"/>
  <c r="T7"/>
  <c r="M7"/>
  <c r="D7" s="1"/>
  <c r="L7"/>
  <c r="AA23" i="50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D19" s="1"/>
  <c r="L19"/>
  <c r="C19" s="1"/>
  <c r="AC17"/>
  <c r="AB17"/>
  <c r="U17"/>
  <c r="T17"/>
  <c r="M17"/>
  <c r="L17"/>
  <c r="D17"/>
  <c r="C17"/>
  <c r="AC15"/>
  <c r="AB15"/>
  <c r="U15"/>
  <c r="T15"/>
  <c r="M15"/>
  <c r="L15"/>
  <c r="AC13"/>
  <c r="AB13"/>
  <c r="U13"/>
  <c r="T13"/>
  <c r="M13"/>
  <c r="L13"/>
  <c r="AC11"/>
  <c r="AB11"/>
  <c r="U11"/>
  <c r="U23" s="1"/>
  <c r="T11"/>
  <c r="M11"/>
  <c r="L11"/>
  <c r="AC9"/>
  <c r="AB9"/>
  <c r="U9"/>
  <c r="T9"/>
  <c r="M9"/>
  <c r="D9" s="1"/>
  <c r="L9"/>
  <c r="C9" s="1"/>
  <c r="AC7"/>
  <c r="AB7"/>
  <c r="U7"/>
  <c r="T7"/>
  <c r="M7"/>
  <c r="L7"/>
  <c r="AA23" i="49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C21" s="1"/>
  <c r="AC19"/>
  <c r="AB19"/>
  <c r="U19"/>
  <c r="T19"/>
  <c r="M19"/>
  <c r="L19"/>
  <c r="D19"/>
  <c r="C19"/>
  <c r="E19" s="1"/>
  <c r="AD19" s="1"/>
  <c r="AC17"/>
  <c r="AB17"/>
  <c r="U17"/>
  <c r="T17"/>
  <c r="M17"/>
  <c r="L17"/>
  <c r="AC15"/>
  <c r="AB15"/>
  <c r="U15"/>
  <c r="T15"/>
  <c r="M15"/>
  <c r="L15"/>
  <c r="AC13"/>
  <c r="AB13"/>
  <c r="U13"/>
  <c r="T13"/>
  <c r="M13"/>
  <c r="L13"/>
  <c r="C13" s="1"/>
  <c r="AC11"/>
  <c r="AB11"/>
  <c r="U11"/>
  <c r="T11"/>
  <c r="M11"/>
  <c r="D11" s="1"/>
  <c r="L11"/>
  <c r="C11" s="1"/>
  <c r="AC9"/>
  <c r="AB9"/>
  <c r="U9"/>
  <c r="T9"/>
  <c r="M9"/>
  <c r="D9" s="1"/>
  <c r="L9"/>
  <c r="C9" s="1"/>
  <c r="AC7"/>
  <c r="AB7"/>
  <c r="U7"/>
  <c r="T7"/>
  <c r="M7"/>
  <c r="L7"/>
  <c r="AA23" i="48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D21"/>
  <c r="AC19"/>
  <c r="AB19"/>
  <c r="U19"/>
  <c r="T19"/>
  <c r="M19"/>
  <c r="L19"/>
  <c r="AC17"/>
  <c r="AB17"/>
  <c r="U17"/>
  <c r="T17"/>
  <c r="M17"/>
  <c r="D17" s="1"/>
  <c r="L17"/>
  <c r="AC15"/>
  <c r="AB15"/>
  <c r="U15"/>
  <c r="T15"/>
  <c r="M15"/>
  <c r="D15" s="1"/>
  <c r="L15"/>
  <c r="AC13"/>
  <c r="AB13"/>
  <c r="U13"/>
  <c r="T13"/>
  <c r="M13"/>
  <c r="D13" s="1"/>
  <c r="L13"/>
  <c r="AC11"/>
  <c r="AB11"/>
  <c r="U11"/>
  <c r="T11"/>
  <c r="M11"/>
  <c r="L11"/>
  <c r="C11" s="1"/>
  <c r="AC9"/>
  <c r="AB9"/>
  <c r="U9"/>
  <c r="T9"/>
  <c r="M9"/>
  <c r="L9"/>
  <c r="D9"/>
  <c r="AC7"/>
  <c r="AB7"/>
  <c r="U7"/>
  <c r="D7" s="1"/>
  <c r="T7"/>
  <c r="M7"/>
  <c r="L7"/>
  <c r="AA23" i="47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D21"/>
  <c r="AC19"/>
  <c r="AB19"/>
  <c r="U19"/>
  <c r="T19"/>
  <c r="M19"/>
  <c r="L19"/>
  <c r="AC17"/>
  <c r="AB17"/>
  <c r="U17"/>
  <c r="T17"/>
  <c r="M17"/>
  <c r="D17" s="1"/>
  <c r="L17"/>
  <c r="AC15"/>
  <c r="AB15"/>
  <c r="U15"/>
  <c r="D15" s="1"/>
  <c r="T15"/>
  <c r="M15"/>
  <c r="L15"/>
  <c r="AC13"/>
  <c r="AB13"/>
  <c r="U13"/>
  <c r="T13"/>
  <c r="M13"/>
  <c r="D13" s="1"/>
  <c r="L13"/>
  <c r="AC11"/>
  <c r="AB11"/>
  <c r="U11"/>
  <c r="T11"/>
  <c r="M11"/>
  <c r="L11"/>
  <c r="AC9"/>
  <c r="AC23" s="1"/>
  <c r="AB9"/>
  <c r="U9"/>
  <c r="D9" s="1"/>
  <c r="T9"/>
  <c r="M9"/>
  <c r="L9"/>
  <c r="AC7"/>
  <c r="AB7"/>
  <c r="AB23" s="1"/>
  <c r="U7"/>
  <c r="D7" s="1"/>
  <c r="T7"/>
  <c r="M7"/>
  <c r="L7"/>
  <c r="AA23" i="46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D19" s="1"/>
  <c r="L19"/>
  <c r="AC17"/>
  <c r="AB17"/>
  <c r="U17"/>
  <c r="T17"/>
  <c r="M17"/>
  <c r="L17"/>
  <c r="C17" s="1"/>
  <c r="E17" s="1"/>
  <c r="AD17" s="1"/>
  <c r="D17"/>
  <c r="AC15"/>
  <c r="AB15"/>
  <c r="U15"/>
  <c r="T15"/>
  <c r="M15"/>
  <c r="L15"/>
  <c r="C15" s="1"/>
  <c r="E15" s="1"/>
  <c r="AD15" s="1"/>
  <c r="D15"/>
  <c r="AC13"/>
  <c r="AB13"/>
  <c r="U13"/>
  <c r="T13"/>
  <c r="M13"/>
  <c r="L13"/>
  <c r="AC11"/>
  <c r="AB11"/>
  <c r="U11"/>
  <c r="T11"/>
  <c r="M11"/>
  <c r="L11"/>
  <c r="AC9"/>
  <c r="AB9"/>
  <c r="U9"/>
  <c r="T9"/>
  <c r="M9"/>
  <c r="L9"/>
  <c r="C9" s="1"/>
  <c r="AC7"/>
  <c r="AB7"/>
  <c r="U7"/>
  <c r="T7"/>
  <c r="M7"/>
  <c r="L7"/>
  <c r="AA23" i="45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D21" s="1"/>
  <c r="L21"/>
  <c r="AC19"/>
  <c r="AB19"/>
  <c r="U19"/>
  <c r="T19"/>
  <c r="M19"/>
  <c r="L19"/>
  <c r="AC17"/>
  <c r="AB17"/>
  <c r="U17"/>
  <c r="D17" s="1"/>
  <c r="T17"/>
  <c r="M17"/>
  <c r="L17"/>
  <c r="C17"/>
  <c r="AC15"/>
  <c r="AB15"/>
  <c r="U15"/>
  <c r="T15"/>
  <c r="M15"/>
  <c r="L15"/>
  <c r="AC13"/>
  <c r="AB13"/>
  <c r="U13"/>
  <c r="T13"/>
  <c r="M13"/>
  <c r="L13"/>
  <c r="AC11"/>
  <c r="AB11"/>
  <c r="U11"/>
  <c r="T11"/>
  <c r="T23" s="1"/>
  <c r="M11"/>
  <c r="L11"/>
  <c r="AC9"/>
  <c r="AB9"/>
  <c r="U9"/>
  <c r="T9"/>
  <c r="M9"/>
  <c r="L9"/>
  <c r="C9" s="1"/>
  <c r="AC7"/>
  <c r="AB7"/>
  <c r="U7"/>
  <c r="T7"/>
  <c r="M7"/>
  <c r="L7"/>
  <c r="AA23" i="44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AC17"/>
  <c r="AB17"/>
  <c r="U17"/>
  <c r="T17"/>
  <c r="M17"/>
  <c r="D17" s="1"/>
  <c r="L17"/>
  <c r="C17" s="1"/>
  <c r="AC15"/>
  <c r="AB15"/>
  <c r="U15"/>
  <c r="T15"/>
  <c r="M15"/>
  <c r="D15" s="1"/>
  <c r="L15"/>
  <c r="AC13"/>
  <c r="AB13"/>
  <c r="U13"/>
  <c r="T13"/>
  <c r="M13"/>
  <c r="M23" s="1"/>
  <c r="L13"/>
  <c r="AC11"/>
  <c r="AB11"/>
  <c r="U11"/>
  <c r="T11"/>
  <c r="M11"/>
  <c r="L11"/>
  <c r="AC9"/>
  <c r="AB9"/>
  <c r="U9"/>
  <c r="D9" s="1"/>
  <c r="T9"/>
  <c r="M9"/>
  <c r="L9"/>
  <c r="C9"/>
  <c r="AC7"/>
  <c r="AB7"/>
  <c r="U7"/>
  <c r="D7" s="1"/>
  <c r="T7"/>
  <c r="M7"/>
  <c r="L7"/>
  <c r="AA23" i="43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AC17"/>
  <c r="AB17"/>
  <c r="U17"/>
  <c r="T17"/>
  <c r="M17"/>
  <c r="D17" s="1"/>
  <c r="L17"/>
  <c r="C17" s="1"/>
  <c r="AC15"/>
  <c r="AB15"/>
  <c r="U15"/>
  <c r="D15" s="1"/>
  <c r="T15"/>
  <c r="M15"/>
  <c r="L15"/>
  <c r="AC13"/>
  <c r="AB13"/>
  <c r="U13"/>
  <c r="T13"/>
  <c r="M13"/>
  <c r="D13" s="1"/>
  <c r="L13"/>
  <c r="AC11"/>
  <c r="AB11"/>
  <c r="U11"/>
  <c r="T11"/>
  <c r="M11"/>
  <c r="L11"/>
  <c r="AC9"/>
  <c r="AB9"/>
  <c r="U9"/>
  <c r="D9" s="1"/>
  <c r="T9"/>
  <c r="C9" s="1"/>
  <c r="M9"/>
  <c r="L9"/>
  <c r="AC7"/>
  <c r="AB7"/>
  <c r="U7"/>
  <c r="T7"/>
  <c r="M7"/>
  <c r="L7"/>
  <c r="AA23" i="42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D19" s="1"/>
  <c r="L19"/>
  <c r="AC17"/>
  <c r="AB17"/>
  <c r="U17"/>
  <c r="T17"/>
  <c r="M17"/>
  <c r="D17" s="1"/>
  <c r="L17"/>
  <c r="AC15"/>
  <c r="AB15"/>
  <c r="U15"/>
  <c r="T15"/>
  <c r="M15"/>
  <c r="D15" s="1"/>
  <c r="L15"/>
  <c r="C15" s="1"/>
  <c r="AC13"/>
  <c r="AB13"/>
  <c r="U13"/>
  <c r="T13"/>
  <c r="M13"/>
  <c r="L13"/>
  <c r="AC11"/>
  <c r="AB11"/>
  <c r="C11" s="1"/>
  <c r="U11"/>
  <c r="D11" s="1"/>
  <c r="T11"/>
  <c r="M11"/>
  <c r="L11"/>
  <c r="AC9"/>
  <c r="AB9"/>
  <c r="AB23" s="1"/>
  <c r="U9"/>
  <c r="T9"/>
  <c r="M9"/>
  <c r="D9" s="1"/>
  <c r="L9"/>
  <c r="AC7"/>
  <c r="AB7"/>
  <c r="U7"/>
  <c r="T7"/>
  <c r="M7"/>
  <c r="L7"/>
  <c r="AA23" i="41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L21"/>
  <c r="AC19"/>
  <c r="AB19"/>
  <c r="U19"/>
  <c r="T19"/>
  <c r="M19"/>
  <c r="L19"/>
  <c r="AC17"/>
  <c r="AB17"/>
  <c r="U17"/>
  <c r="T17"/>
  <c r="M17"/>
  <c r="L17"/>
  <c r="D17"/>
  <c r="C17"/>
  <c r="AC15"/>
  <c r="AB15"/>
  <c r="U15"/>
  <c r="T15"/>
  <c r="M15"/>
  <c r="L15"/>
  <c r="D15"/>
  <c r="AC13"/>
  <c r="AB13"/>
  <c r="U13"/>
  <c r="T13"/>
  <c r="M13"/>
  <c r="L13"/>
  <c r="AC11"/>
  <c r="AB11"/>
  <c r="U11"/>
  <c r="T11"/>
  <c r="M11"/>
  <c r="L11"/>
  <c r="AC9"/>
  <c r="AB9"/>
  <c r="U9"/>
  <c r="T9"/>
  <c r="M9"/>
  <c r="D9" s="1"/>
  <c r="L9"/>
  <c r="C9" s="1"/>
  <c r="AC7"/>
  <c r="AB7"/>
  <c r="U7"/>
  <c r="T7"/>
  <c r="M7"/>
  <c r="D7" s="1"/>
  <c r="L7"/>
  <c r="AA23" i="40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C21" s="1"/>
  <c r="M21"/>
  <c r="D21" s="1"/>
  <c r="L21"/>
  <c r="AC19"/>
  <c r="AB19"/>
  <c r="U19"/>
  <c r="T19"/>
  <c r="M19"/>
  <c r="D19" s="1"/>
  <c r="L19"/>
  <c r="AC17"/>
  <c r="AB17"/>
  <c r="U17"/>
  <c r="T17"/>
  <c r="M17"/>
  <c r="D17" s="1"/>
  <c r="L17"/>
  <c r="C17" s="1"/>
  <c r="AC15"/>
  <c r="AB15"/>
  <c r="U15"/>
  <c r="T15"/>
  <c r="M15"/>
  <c r="L15"/>
  <c r="AC13"/>
  <c r="AB13"/>
  <c r="U13"/>
  <c r="D13" s="1"/>
  <c r="T13"/>
  <c r="C13" s="1"/>
  <c r="E13" s="1"/>
  <c r="AD13" s="1"/>
  <c r="M13"/>
  <c r="L13"/>
  <c r="AC11"/>
  <c r="AB11"/>
  <c r="U11"/>
  <c r="D11" s="1"/>
  <c r="T11"/>
  <c r="M11"/>
  <c r="L11"/>
  <c r="AC9"/>
  <c r="AB9"/>
  <c r="U9"/>
  <c r="T9"/>
  <c r="M9"/>
  <c r="L9"/>
  <c r="AC7"/>
  <c r="AB7"/>
  <c r="U7"/>
  <c r="T7"/>
  <c r="T23" s="1"/>
  <c r="M7"/>
  <c r="L7"/>
  <c r="AA23" i="39"/>
  <c r="Z23"/>
  <c r="Y23"/>
  <c r="X23"/>
  <c r="W23"/>
  <c r="V23"/>
  <c r="S23"/>
  <c r="R23"/>
  <c r="Q23"/>
  <c r="P23"/>
  <c r="O23"/>
  <c r="N23"/>
  <c r="K23"/>
  <c r="J23"/>
  <c r="I23"/>
  <c r="H23"/>
  <c r="G23"/>
  <c r="F23"/>
  <c r="AC21"/>
  <c r="AB21"/>
  <c r="U21"/>
  <c r="T21"/>
  <c r="M21"/>
  <c r="D21" s="1"/>
  <c r="L21"/>
  <c r="AC19"/>
  <c r="AB19"/>
  <c r="U19"/>
  <c r="T19"/>
  <c r="M19"/>
  <c r="L19"/>
  <c r="AC17"/>
  <c r="AB17"/>
  <c r="U17"/>
  <c r="T17"/>
  <c r="M17"/>
  <c r="L17"/>
  <c r="C17" s="1"/>
  <c r="AC15"/>
  <c r="AB15"/>
  <c r="U15"/>
  <c r="T15"/>
  <c r="M15"/>
  <c r="L15"/>
  <c r="AC13"/>
  <c r="AB13"/>
  <c r="U13"/>
  <c r="T13"/>
  <c r="M13"/>
  <c r="L13"/>
  <c r="AC11"/>
  <c r="AB11"/>
  <c r="U11"/>
  <c r="T11"/>
  <c r="M11"/>
  <c r="L11"/>
  <c r="AC9"/>
  <c r="AB9"/>
  <c r="U9"/>
  <c r="T9"/>
  <c r="M9"/>
  <c r="L9"/>
  <c r="AC7"/>
  <c r="AB7"/>
  <c r="U7"/>
  <c r="T7"/>
  <c r="M7"/>
  <c r="L7"/>
  <c r="F23" i="37"/>
  <c r="H23"/>
  <c r="I23"/>
  <c r="J23"/>
  <c r="K23"/>
  <c r="N23"/>
  <c r="O23"/>
  <c r="P23"/>
  <c r="Q23"/>
  <c r="R23"/>
  <c r="S23"/>
  <c r="V23"/>
  <c r="W23"/>
  <c r="X23"/>
  <c r="Y23"/>
  <c r="Z23"/>
  <c r="AA23"/>
  <c r="G23"/>
  <c r="AA21" i="38"/>
  <c r="Z21"/>
  <c r="Y21"/>
  <c r="X21"/>
  <c r="W21"/>
  <c r="V21"/>
  <c r="S21"/>
  <c r="R21"/>
  <c r="Q21"/>
  <c r="P21"/>
  <c r="O21"/>
  <c r="N21"/>
  <c r="K21"/>
  <c r="J21"/>
  <c r="I21"/>
  <c r="H21"/>
  <c r="G21"/>
  <c r="F21"/>
  <c r="AC19"/>
  <c r="AB19"/>
  <c r="U19"/>
  <c r="T19"/>
  <c r="M19"/>
  <c r="L19"/>
  <c r="AC17"/>
  <c r="AB17"/>
  <c r="U17"/>
  <c r="T17"/>
  <c r="C17" s="1"/>
  <c r="M17"/>
  <c r="L17"/>
  <c r="AC15"/>
  <c r="AB15"/>
  <c r="U15"/>
  <c r="T15"/>
  <c r="M15"/>
  <c r="D15" s="1"/>
  <c r="L15"/>
  <c r="C15" s="1"/>
  <c r="AC13"/>
  <c r="AB13"/>
  <c r="U13"/>
  <c r="T13"/>
  <c r="M13"/>
  <c r="D13" s="1"/>
  <c r="L13"/>
  <c r="AC11"/>
  <c r="AB11"/>
  <c r="U11"/>
  <c r="T11"/>
  <c r="M11"/>
  <c r="L11"/>
  <c r="C11" s="1"/>
  <c r="AC9"/>
  <c r="AB9"/>
  <c r="U9"/>
  <c r="T9"/>
  <c r="M9"/>
  <c r="L9"/>
  <c r="AC7"/>
  <c r="AB7"/>
  <c r="AB21" s="1"/>
  <c r="U7"/>
  <c r="U21" s="1"/>
  <c r="T7"/>
  <c r="M7"/>
  <c r="D7" s="1"/>
  <c r="L7"/>
  <c r="C7" s="1"/>
  <c r="E17" i="44" l="1"/>
  <c r="AD17" s="1"/>
  <c r="E15" i="38"/>
  <c r="AD15" s="1"/>
  <c r="E17" i="55"/>
  <c r="AD17" s="1"/>
  <c r="E17" i="43"/>
  <c r="AD17" s="1"/>
  <c r="E17" i="58"/>
  <c r="AD17" s="1"/>
  <c r="E17" i="62"/>
  <c r="AD17" s="1"/>
  <c r="E17" i="70"/>
  <c r="AD17" s="1"/>
  <c r="E17" i="73"/>
  <c r="AD17" s="1"/>
  <c r="E17" i="56"/>
  <c r="AD17" s="1"/>
  <c r="E17" i="59"/>
  <c r="AD17" s="1"/>
  <c r="E9" i="41"/>
  <c r="AD9" s="1"/>
  <c r="E17" i="63"/>
  <c r="AD17" s="1"/>
  <c r="E17" i="68"/>
  <c r="AD17" s="1"/>
  <c r="E17" i="69"/>
  <c r="AD17" s="1"/>
  <c r="E9" i="43"/>
  <c r="AD9" s="1"/>
  <c r="E7" i="38"/>
  <c r="AD7" s="1"/>
  <c r="E9" i="72"/>
  <c r="AD9" s="1"/>
  <c r="E9" i="58"/>
  <c r="AD9" s="1"/>
  <c r="AB23" i="43"/>
  <c r="E15" i="54"/>
  <c r="AD15" s="1"/>
  <c r="E15" i="56"/>
  <c r="AD15" s="1"/>
  <c r="AC23" i="59"/>
  <c r="E21" i="64"/>
  <c r="AD21" s="1"/>
  <c r="AC23" i="67"/>
  <c r="E21" i="74"/>
  <c r="AD21" s="1"/>
  <c r="AC23" i="39"/>
  <c r="C7" i="40"/>
  <c r="C23" s="1"/>
  <c r="C7" i="41"/>
  <c r="D7" i="42"/>
  <c r="C17"/>
  <c r="E17" s="1"/>
  <c r="AD17" s="1"/>
  <c r="D9" i="46"/>
  <c r="C17" i="47"/>
  <c r="E17" s="1"/>
  <c r="AD17" s="1"/>
  <c r="AB23" i="48"/>
  <c r="D13" i="49"/>
  <c r="D21" i="50"/>
  <c r="C7" i="51"/>
  <c r="C9" i="52"/>
  <c r="C15" i="57"/>
  <c r="E15" s="1"/>
  <c r="AD15" s="1"/>
  <c r="AB23" i="59"/>
  <c r="C13" i="63"/>
  <c r="C11" i="65"/>
  <c r="E11" s="1"/>
  <c r="AD11" s="1"/>
  <c r="D21"/>
  <c r="E21" s="1"/>
  <c r="AD21" s="1"/>
  <c r="D19" i="67"/>
  <c r="C7" i="72"/>
  <c r="D15" i="73"/>
  <c r="D11" i="75"/>
  <c r="C21"/>
  <c r="E21" s="1"/>
  <c r="AD21" s="1"/>
  <c r="AB23" i="39"/>
  <c r="C15" i="43"/>
  <c r="E15" s="1"/>
  <c r="AD15" s="1"/>
  <c r="AC23" i="45"/>
  <c r="C9" i="47"/>
  <c r="E9" s="1"/>
  <c r="AD9" s="1"/>
  <c r="D19" i="48"/>
  <c r="C7" i="54"/>
  <c r="M23" i="55"/>
  <c r="C19" i="59"/>
  <c r="C15" i="61"/>
  <c r="E15" s="1"/>
  <c r="AD15" s="1"/>
  <c r="AC23" i="64"/>
  <c r="C11" i="66"/>
  <c r="E11" s="1"/>
  <c r="AD11" s="1"/>
  <c r="C15" i="67"/>
  <c r="E15" s="1"/>
  <c r="AD15" s="1"/>
  <c r="U23" i="72"/>
  <c r="C11" i="76"/>
  <c r="D21"/>
  <c r="D15" i="80"/>
  <c r="C9" i="38"/>
  <c r="E9" s="1"/>
  <c r="AD9" s="1"/>
  <c r="M21"/>
  <c r="D15" i="39"/>
  <c r="C19"/>
  <c r="C9" i="40"/>
  <c r="C9" i="42"/>
  <c r="E9" s="1"/>
  <c r="AD9" s="1"/>
  <c r="D21"/>
  <c r="M23" i="43"/>
  <c r="D11"/>
  <c r="D23" s="1"/>
  <c r="T23" i="44"/>
  <c r="AB23" i="45"/>
  <c r="C13"/>
  <c r="D11" i="46"/>
  <c r="C21"/>
  <c r="C7" i="47"/>
  <c r="D11"/>
  <c r="U23" i="49"/>
  <c r="D15"/>
  <c r="AC23" i="50"/>
  <c r="D13"/>
  <c r="D11" i="51"/>
  <c r="C21"/>
  <c r="C21" i="52"/>
  <c r="E21" s="1"/>
  <c r="AD21" s="1"/>
  <c r="D11" i="53"/>
  <c r="C21"/>
  <c r="C23" s="1"/>
  <c r="C11" i="54"/>
  <c r="D21"/>
  <c r="L23" i="55"/>
  <c r="C11"/>
  <c r="D21"/>
  <c r="C11" i="56"/>
  <c r="D21"/>
  <c r="D11" i="57"/>
  <c r="C19"/>
  <c r="E19" s="1"/>
  <c r="AD19" s="1"/>
  <c r="AB23" i="58"/>
  <c r="D19"/>
  <c r="D19" i="59"/>
  <c r="D19" i="61"/>
  <c r="D19" i="62"/>
  <c r="D19" i="63"/>
  <c r="D7" i="64"/>
  <c r="D23" s="1"/>
  <c r="C13"/>
  <c r="E13" s="1"/>
  <c r="AD13" s="1"/>
  <c r="T23" i="65"/>
  <c r="D21" i="66"/>
  <c r="D7" i="67"/>
  <c r="T23"/>
  <c r="T23" i="68"/>
  <c r="D11" i="69"/>
  <c r="C19"/>
  <c r="E19" s="1"/>
  <c r="AD19" s="1"/>
  <c r="D9" i="70"/>
  <c r="E9" s="1"/>
  <c r="AD9" s="1"/>
  <c r="D15"/>
  <c r="E15" s="1"/>
  <c r="AD15" s="1"/>
  <c r="C11" i="72"/>
  <c r="E11" s="1"/>
  <c r="AD11" s="1"/>
  <c r="C21"/>
  <c r="C7" i="73"/>
  <c r="D9"/>
  <c r="D11"/>
  <c r="D7" i="74"/>
  <c r="D23" s="1"/>
  <c r="AB23"/>
  <c r="C13"/>
  <c r="E13" s="1"/>
  <c r="AD13" s="1"/>
  <c r="AC23" i="75"/>
  <c r="M23"/>
  <c r="D11" i="76"/>
  <c r="C21"/>
  <c r="E21" s="1"/>
  <c r="AD21" s="1"/>
  <c r="D11" i="77"/>
  <c r="D7" i="80"/>
  <c r="E7" s="1"/>
  <c r="C15"/>
  <c r="E15" s="1"/>
  <c r="AD15" s="1"/>
  <c r="AC23" i="43"/>
  <c r="E17" i="45"/>
  <c r="AD17" s="1"/>
  <c r="E9" i="62"/>
  <c r="AD9" s="1"/>
  <c r="L21" i="38"/>
  <c r="E17" i="41"/>
  <c r="AD17" s="1"/>
  <c r="T23" i="42"/>
  <c r="E19" i="55"/>
  <c r="AD19" s="1"/>
  <c r="AC23" i="68"/>
  <c r="E17" i="71"/>
  <c r="AD17" s="1"/>
  <c r="E11" i="75"/>
  <c r="AD11" s="1"/>
  <c r="D17" i="38"/>
  <c r="D7" i="43"/>
  <c r="AB23" i="44"/>
  <c r="D19"/>
  <c r="C17" i="48"/>
  <c r="E17" s="1"/>
  <c r="AD17" s="1"/>
  <c r="AC23" i="49"/>
  <c r="D19" i="54"/>
  <c r="E19" s="1"/>
  <c r="AD19" s="1"/>
  <c r="D19" i="56"/>
  <c r="E19" s="1"/>
  <c r="AD19" s="1"/>
  <c r="AB23" i="61"/>
  <c r="L23" i="66"/>
  <c r="D19"/>
  <c r="C13" i="68"/>
  <c r="L23" i="76"/>
  <c r="C15" i="77"/>
  <c r="E15" s="1"/>
  <c r="AD15" s="1"/>
  <c r="AC23" i="80"/>
  <c r="C7" i="42"/>
  <c r="C7" i="52"/>
  <c r="C19"/>
  <c r="E19" s="1"/>
  <c r="AD19" s="1"/>
  <c r="C7" i="53"/>
  <c r="D7" i="58"/>
  <c r="C19"/>
  <c r="E19" s="1"/>
  <c r="AD19" s="1"/>
  <c r="C19" i="62"/>
  <c r="E19" s="1"/>
  <c r="AD19" s="1"/>
  <c r="C15" i="63"/>
  <c r="E15" s="1"/>
  <c r="AD15" s="1"/>
  <c r="D13" i="64"/>
  <c r="C15" i="68"/>
  <c r="E15" s="1"/>
  <c r="AD15" s="1"/>
  <c r="T23" i="69"/>
  <c r="C13" i="70"/>
  <c r="C21" i="71"/>
  <c r="D21" i="72"/>
  <c r="E21" s="1"/>
  <c r="AD21" s="1"/>
  <c r="T23" i="73"/>
  <c r="AC23" i="74"/>
  <c r="D9" i="38"/>
  <c r="C19"/>
  <c r="C7" i="39"/>
  <c r="C11"/>
  <c r="E11" s="1"/>
  <c r="AD11" s="1"/>
  <c r="C15"/>
  <c r="D17"/>
  <c r="E17" s="1"/>
  <c r="AD17" s="1"/>
  <c r="D19"/>
  <c r="C11" i="40"/>
  <c r="E11" s="1"/>
  <c r="AD11" s="1"/>
  <c r="AC23" i="41"/>
  <c r="C21" i="42"/>
  <c r="C7" i="43"/>
  <c r="C11"/>
  <c r="C21"/>
  <c r="D11" i="44"/>
  <c r="D15" i="45"/>
  <c r="E15" s="1"/>
  <c r="AD15" s="1"/>
  <c r="C11" i="46"/>
  <c r="E11" s="1"/>
  <c r="AD11" s="1"/>
  <c r="C21" i="47"/>
  <c r="E21" s="1"/>
  <c r="AD21" s="1"/>
  <c r="C9" i="48"/>
  <c r="T23" i="49"/>
  <c r="AB23"/>
  <c r="C15"/>
  <c r="D11" i="54"/>
  <c r="D23" s="1"/>
  <c r="C21"/>
  <c r="E21" s="1"/>
  <c r="AD21" s="1"/>
  <c r="D7" i="55"/>
  <c r="D11"/>
  <c r="C21"/>
  <c r="D11" i="56"/>
  <c r="C21"/>
  <c r="D21" i="57"/>
  <c r="D9" i="61"/>
  <c r="E9" s="1"/>
  <c r="AD9" s="1"/>
  <c r="U23"/>
  <c r="U23" i="62"/>
  <c r="U23" i="63"/>
  <c r="D9" i="64"/>
  <c r="C15"/>
  <c r="E15" s="1"/>
  <c r="AD15" s="1"/>
  <c r="C19"/>
  <c r="AC23" i="65"/>
  <c r="D13"/>
  <c r="E13" s="1"/>
  <c r="AD13" s="1"/>
  <c r="T23" i="66"/>
  <c r="C21"/>
  <c r="E21" s="1"/>
  <c r="AD21" s="1"/>
  <c r="C7" i="67"/>
  <c r="D9"/>
  <c r="D11"/>
  <c r="C19"/>
  <c r="C19" i="68"/>
  <c r="U23"/>
  <c r="C7" i="69"/>
  <c r="C23" s="1"/>
  <c r="D21"/>
  <c r="D7" i="70"/>
  <c r="C15"/>
  <c r="C19"/>
  <c r="AC23" i="71"/>
  <c r="D13"/>
  <c r="AC23" i="72"/>
  <c r="C19" i="73"/>
  <c r="C15" i="74"/>
  <c r="E15" s="1"/>
  <c r="AD15" s="1"/>
  <c r="C19"/>
  <c r="AB23" i="75"/>
  <c r="C13"/>
  <c r="C19" i="77"/>
  <c r="C7" i="80"/>
  <c r="E9" i="44"/>
  <c r="AD9" s="1"/>
  <c r="E9" i="63"/>
  <c r="AD9" s="1"/>
  <c r="E11" i="67"/>
  <c r="AD11" s="1"/>
  <c r="T23" i="72"/>
  <c r="AC23" i="44"/>
  <c r="E15" i="55"/>
  <c r="AD15" s="1"/>
  <c r="AC23" i="58"/>
  <c r="AC23" i="62"/>
  <c r="AC23" i="63"/>
  <c r="AB23" i="69"/>
  <c r="D13" i="39"/>
  <c r="C19" i="40"/>
  <c r="E19" s="1"/>
  <c r="AD19" s="1"/>
  <c r="C11" i="41"/>
  <c r="D21"/>
  <c r="D19" i="43"/>
  <c r="C19" i="46"/>
  <c r="E19" s="1"/>
  <c r="AD19" s="1"/>
  <c r="AC23" i="48"/>
  <c r="AB23" i="62"/>
  <c r="AB23" i="63"/>
  <c r="C13" i="67"/>
  <c r="AC23" i="70"/>
  <c r="C11" i="71"/>
  <c r="D21"/>
  <c r="E21" s="1"/>
  <c r="AD21" s="1"/>
  <c r="T23" i="77"/>
  <c r="D19"/>
  <c r="C15" i="44"/>
  <c r="E15" s="1"/>
  <c r="AD15" s="1"/>
  <c r="D13" i="45"/>
  <c r="C15" i="47"/>
  <c r="C15" i="48"/>
  <c r="E15" s="1"/>
  <c r="AD15" s="1"/>
  <c r="C11" i="51"/>
  <c r="D21"/>
  <c r="D11" i="52"/>
  <c r="D23" s="1"/>
  <c r="C19" i="63"/>
  <c r="E19" s="1"/>
  <c r="AD19" s="1"/>
  <c r="D11" i="71"/>
  <c r="D7" i="73"/>
  <c r="T21" i="38"/>
  <c r="D9" i="39"/>
  <c r="D11"/>
  <c r="AB23" i="40"/>
  <c r="D15"/>
  <c r="E15" s="1"/>
  <c r="AD15" s="1"/>
  <c r="AB23" i="41"/>
  <c r="C13"/>
  <c r="D19"/>
  <c r="D13" i="42"/>
  <c r="D21" i="43"/>
  <c r="C7" i="44"/>
  <c r="C11"/>
  <c r="E11" s="1"/>
  <c r="AD11" s="1"/>
  <c r="D21"/>
  <c r="D7" i="45"/>
  <c r="E7" s="1"/>
  <c r="C11"/>
  <c r="C23" s="1"/>
  <c r="C15"/>
  <c r="C19"/>
  <c r="AC23" i="46"/>
  <c r="M23"/>
  <c r="C19" i="47"/>
  <c r="E19" s="1"/>
  <c r="AD19" s="1"/>
  <c r="C7" i="48"/>
  <c r="E7" s="1"/>
  <c r="C19"/>
  <c r="E19" s="1"/>
  <c r="AD19" s="1"/>
  <c r="D7" i="49"/>
  <c r="E7" s="1"/>
  <c r="D17"/>
  <c r="D15" i="50"/>
  <c r="AC23" i="51"/>
  <c r="D13"/>
  <c r="C11" i="52"/>
  <c r="E11" s="1"/>
  <c r="AD11" s="1"/>
  <c r="M23"/>
  <c r="AC23" i="53"/>
  <c r="D13"/>
  <c r="T23" i="55"/>
  <c r="C21" i="57"/>
  <c r="E21" s="1"/>
  <c r="AD21" s="1"/>
  <c r="C7" i="58"/>
  <c r="C11"/>
  <c r="D21" i="59"/>
  <c r="C11" i="61"/>
  <c r="E11" s="1"/>
  <c r="AD11" s="1"/>
  <c r="D21"/>
  <c r="L23" i="62"/>
  <c r="C11"/>
  <c r="D21"/>
  <c r="L23" i="63"/>
  <c r="C11"/>
  <c r="D21"/>
  <c r="D23" s="1"/>
  <c r="D19" i="64"/>
  <c r="AB23" i="65"/>
  <c r="C13"/>
  <c r="AC23" i="66"/>
  <c r="M23"/>
  <c r="C7" i="68"/>
  <c r="D21"/>
  <c r="U23" i="69"/>
  <c r="C21"/>
  <c r="E21" s="1"/>
  <c r="AD21" s="1"/>
  <c r="L23" i="70"/>
  <c r="U23"/>
  <c r="D19"/>
  <c r="C13" i="71"/>
  <c r="AB23" i="72"/>
  <c r="C13"/>
  <c r="C9" i="73"/>
  <c r="E9" s="1"/>
  <c r="AD9" s="1"/>
  <c r="U23"/>
  <c r="D21"/>
  <c r="D19" i="74"/>
  <c r="C15" i="75"/>
  <c r="E15" s="1"/>
  <c r="AD15" s="1"/>
  <c r="C19"/>
  <c r="AC23" i="76"/>
  <c r="M23"/>
  <c r="D17" i="77"/>
  <c r="E17" s="1"/>
  <c r="AD17" s="1"/>
  <c r="D21"/>
  <c r="E21" i="49"/>
  <c r="AD21" s="1"/>
  <c r="AB23" i="55"/>
  <c r="E17" i="75"/>
  <c r="AD17" s="1"/>
  <c r="E21" i="40"/>
  <c r="AD21" s="1"/>
  <c r="E11" i="49"/>
  <c r="AD11" s="1"/>
  <c r="E17" i="50"/>
  <c r="AD17" s="1"/>
  <c r="AC23" i="61"/>
  <c r="E17" i="65"/>
  <c r="AD17" s="1"/>
  <c r="E19" i="66"/>
  <c r="AD19" s="1"/>
  <c r="M23" i="71"/>
  <c r="E13" i="77"/>
  <c r="AD13" s="1"/>
  <c r="E19" i="80"/>
  <c r="AD19" s="1"/>
  <c r="U23" i="42"/>
  <c r="C13" i="44"/>
  <c r="C21" i="45"/>
  <c r="E21" s="1"/>
  <c r="AD21" s="1"/>
  <c r="T23" i="47"/>
  <c r="D11" i="50"/>
  <c r="D19" i="55"/>
  <c r="D9" i="57"/>
  <c r="C13" i="59"/>
  <c r="C13" i="62"/>
  <c r="AB23" i="68"/>
  <c r="C15" i="69"/>
  <c r="E15" s="1"/>
  <c r="AD15" s="1"/>
  <c r="D13" i="70"/>
  <c r="E13" s="1"/>
  <c r="AD13" s="1"/>
  <c r="C19" i="72"/>
  <c r="D19" i="73"/>
  <c r="C13" i="39"/>
  <c r="C21" i="41"/>
  <c r="E21" s="1"/>
  <c r="AD21" s="1"/>
  <c r="T23" i="43"/>
  <c r="C19"/>
  <c r="E19" s="1"/>
  <c r="AD19" s="1"/>
  <c r="C19" i="44"/>
  <c r="E19" s="1"/>
  <c r="AD19" s="1"/>
  <c r="D19" i="47"/>
  <c r="C11" i="50"/>
  <c r="E11" s="1"/>
  <c r="AD11" s="1"/>
  <c r="C21"/>
  <c r="C11" i="53"/>
  <c r="E11" s="1"/>
  <c r="AD11" s="1"/>
  <c r="D21"/>
  <c r="C7" i="56"/>
  <c r="C15" i="58"/>
  <c r="E15" s="1"/>
  <c r="AD15" s="1"/>
  <c r="C15" i="59"/>
  <c r="E15" s="1"/>
  <c r="AD15" s="1"/>
  <c r="C19" i="61"/>
  <c r="E19" s="1"/>
  <c r="AD19" s="1"/>
  <c r="C15" i="62"/>
  <c r="E15" s="1"/>
  <c r="AD15" s="1"/>
  <c r="C21" i="65"/>
  <c r="AB23" i="70"/>
  <c r="C15" i="73"/>
  <c r="M23" i="74"/>
  <c r="D7" i="77"/>
  <c r="D23" s="1"/>
  <c r="AC21" i="38"/>
  <c r="D11"/>
  <c r="E11" s="1"/>
  <c r="AD11" s="1"/>
  <c r="AC23" i="40"/>
  <c r="C15"/>
  <c r="C15" i="41"/>
  <c r="E15" s="1"/>
  <c r="AD15" s="1"/>
  <c r="C19"/>
  <c r="AC23" i="42"/>
  <c r="C13"/>
  <c r="E13" s="1"/>
  <c r="AD13" s="1"/>
  <c r="C19"/>
  <c r="E19" s="1"/>
  <c r="AD19" s="1"/>
  <c r="C13" i="43"/>
  <c r="E13" s="1"/>
  <c r="AD13" s="1"/>
  <c r="C21" i="44"/>
  <c r="C7" i="45"/>
  <c r="D9"/>
  <c r="D19"/>
  <c r="D7" i="46"/>
  <c r="AB23"/>
  <c r="C11" i="47"/>
  <c r="E11" s="1"/>
  <c r="AD11" s="1"/>
  <c r="C13"/>
  <c r="C21" i="48"/>
  <c r="E21" s="1"/>
  <c r="AD21" s="1"/>
  <c r="C7" i="49"/>
  <c r="C17"/>
  <c r="E17" s="1"/>
  <c r="AD17" s="1"/>
  <c r="D21"/>
  <c r="D7" i="50"/>
  <c r="C15"/>
  <c r="E15" s="1"/>
  <c r="AD15" s="1"/>
  <c r="AB23" i="51"/>
  <c r="C13"/>
  <c r="C23" s="1"/>
  <c r="AB23" i="52"/>
  <c r="AC23"/>
  <c r="C17"/>
  <c r="E17" s="1"/>
  <c r="AD17" s="1"/>
  <c r="AB23" i="53"/>
  <c r="C13"/>
  <c r="AC23" i="54"/>
  <c r="D13"/>
  <c r="E13" s="1"/>
  <c r="AD13" s="1"/>
  <c r="AC23" i="55"/>
  <c r="D13"/>
  <c r="AC23" i="56"/>
  <c r="M23"/>
  <c r="C11" i="57"/>
  <c r="D11" i="58"/>
  <c r="C21"/>
  <c r="D11" i="59"/>
  <c r="D23" s="1"/>
  <c r="C21"/>
  <c r="E21" s="1"/>
  <c r="AD21" s="1"/>
  <c r="D11" i="61"/>
  <c r="C21"/>
  <c r="D11" i="62"/>
  <c r="C21"/>
  <c r="E21" s="1"/>
  <c r="AD21" s="1"/>
  <c r="D11" i="63"/>
  <c r="C21"/>
  <c r="E21" s="1"/>
  <c r="AD21" s="1"/>
  <c r="C15" i="65"/>
  <c r="E15" s="1"/>
  <c r="AD15" s="1"/>
  <c r="C19"/>
  <c r="E19" s="1"/>
  <c r="AD19" s="1"/>
  <c r="AB23" i="66"/>
  <c r="C13"/>
  <c r="C21" i="67"/>
  <c r="M23" i="68"/>
  <c r="C21"/>
  <c r="C9" i="69"/>
  <c r="E9" s="1"/>
  <c r="AD9" s="1"/>
  <c r="C11"/>
  <c r="E11" s="1"/>
  <c r="AD11" s="1"/>
  <c r="C11" i="70"/>
  <c r="E11" s="1"/>
  <c r="AD11" s="1"/>
  <c r="C15" i="71"/>
  <c r="E15" s="1"/>
  <c r="AD15" s="1"/>
  <c r="C19"/>
  <c r="E19" s="1"/>
  <c r="AD19" s="1"/>
  <c r="D15" i="72"/>
  <c r="D19"/>
  <c r="C11" i="73"/>
  <c r="E11" s="1"/>
  <c r="AD11" s="1"/>
  <c r="C21"/>
  <c r="E21" s="1"/>
  <c r="AD21" s="1"/>
  <c r="D9" i="74"/>
  <c r="E9" s="1"/>
  <c r="AD9" s="1"/>
  <c r="D19" i="75"/>
  <c r="AB23" i="76"/>
  <c r="C13"/>
  <c r="C11" i="77"/>
  <c r="E11" s="1"/>
  <c r="AD11" s="1"/>
  <c r="C21"/>
  <c r="L23" i="80"/>
  <c r="D17"/>
  <c r="E17" s="1"/>
  <c r="AD17" s="1"/>
  <c r="D21"/>
  <c r="E21" s="1"/>
  <c r="AD21" s="1"/>
  <c r="M23"/>
  <c r="D13"/>
  <c r="AB23"/>
  <c r="C11"/>
  <c r="E9"/>
  <c r="AD9" s="1"/>
  <c r="U23"/>
  <c r="T23"/>
  <c r="C7" i="77"/>
  <c r="E7" s="1"/>
  <c r="E9"/>
  <c r="AD9" s="1"/>
  <c r="D9"/>
  <c r="U23"/>
  <c r="L23"/>
  <c r="M23"/>
  <c r="D9" i="76"/>
  <c r="E9" s="1"/>
  <c r="AD9" s="1"/>
  <c r="D7"/>
  <c r="U23"/>
  <c r="E9" i="75"/>
  <c r="AD9" s="1"/>
  <c r="E13" i="76"/>
  <c r="AD13" s="1"/>
  <c r="C7"/>
  <c r="D13"/>
  <c r="T23"/>
  <c r="T23" i="75"/>
  <c r="C7"/>
  <c r="D13"/>
  <c r="D23" s="1"/>
  <c r="L23" i="74"/>
  <c r="C11"/>
  <c r="E11" s="1"/>
  <c r="AD11" s="1"/>
  <c r="U23"/>
  <c r="T23"/>
  <c r="C7"/>
  <c r="D13"/>
  <c r="E15" i="73"/>
  <c r="AD15" s="1"/>
  <c r="D13"/>
  <c r="E13" s="1"/>
  <c r="AD13" s="1"/>
  <c r="AB23"/>
  <c r="E7"/>
  <c r="E19"/>
  <c r="AD19" s="1"/>
  <c r="L23"/>
  <c r="E15" i="72"/>
  <c r="AD15" s="1"/>
  <c r="D13"/>
  <c r="M23"/>
  <c r="E7"/>
  <c r="E19"/>
  <c r="AD19" s="1"/>
  <c r="L23"/>
  <c r="D9" i="71"/>
  <c r="E9" s="1"/>
  <c r="AD9" s="1"/>
  <c r="U23"/>
  <c r="D7"/>
  <c r="AB23"/>
  <c r="E13"/>
  <c r="AD13" s="1"/>
  <c r="T23"/>
  <c r="C7"/>
  <c r="D21" i="70"/>
  <c r="M23"/>
  <c r="C7"/>
  <c r="D13" i="69"/>
  <c r="D23" s="1"/>
  <c r="L23"/>
  <c r="E9" i="68"/>
  <c r="AD9" s="1"/>
  <c r="D19"/>
  <c r="E19" s="1"/>
  <c r="AD19" s="1"/>
  <c r="E13"/>
  <c r="AD13" s="1"/>
  <c r="D11"/>
  <c r="C23"/>
  <c r="E7"/>
  <c r="E21"/>
  <c r="AD21" s="1"/>
  <c r="L23"/>
  <c r="D21" i="67"/>
  <c r="E9"/>
  <c r="AD9" s="1"/>
  <c r="E13"/>
  <c r="AD13" s="1"/>
  <c r="C23"/>
  <c r="E7"/>
  <c r="M23"/>
  <c r="U23"/>
  <c r="L23"/>
  <c r="D11" i="66"/>
  <c r="E9"/>
  <c r="AD9" s="1"/>
  <c r="U23"/>
  <c r="E15"/>
  <c r="AD15" s="1"/>
  <c r="C7"/>
  <c r="D13"/>
  <c r="E13" s="1"/>
  <c r="AD13" s="1"/>
  <c r="U23" i="65"/>
  <c r="D11"/>
  <c r="D23" s="1"/>
  <c r="E9"/>
  <c r="AD9" s="1"/>
  <c r="M23"/>
  <c r="C7"/>
  <c r="E9" i="64"/>
  <c r="AD9" s="1"/>
  <c r="L23"/>
  <c r="AB23"/>
  <c r="U23"/>
  <c r="M23"/>
  <c r="C7"/>
  <c r="T23"/>
  <c r="E11" i="63"/>
  <c r="AD11" s="1"/>
  <c r="E13"/>
  <c r="AD13" s="1"/>
  <c r="M23"/>
  <c r="C7"/>
  <c r="E13" i="62"/>
  <c r="AD13" s="1"/>
  <c r="E11"/>
  <c r="AD11" s="1"/>
  <c r="D23"/>
  <c r="M23"/>
  <c r="T23"/>
  <c r="C7"/>
  <c r="L23" i="61"/>
  <c r="C13"/>
  <c r="E21"/>
  <c r="AD21" s="1"/>
  <c r="C7"/>
  <c r="D13"/>
  <c r="T23"/>
  <c r="U23" i="59"/>
  <c r="M23"/>
  <c r="L23"/>
  <c r="C11"/>
  <c r="E11" s="1"/>
  <c r="AD11" s="1"/>
  <c r="E9"/>
  <c r="AD9" s="1"/>
  <c r="E13"/>
  <c r="AD13" s="1"/>
  <c r="C7"/>
  <c r="D21" i="58"/>
  <c r="C13"/>
  <c r="E11"/>
  <c r="AD11" s="1"/>
  <c r="U23"/>
  <c r="E7"/>
  <c r="L23"/>
  <c r="D13"/>
  <c r="T23" i="57"/>
  <c r="C7"/>
  <c r="E9"/>
  <c r="AD9" s="1"/>
  <c r="D23"/>
  <c r="E13"/>
  <c r="AD13" s="1"/>
  <c r="E7"/>
  <c r="M23"/>
  <c r="U23"/>
  <c r="L23"/>
  <c r="D9" i="56"/>
  <c r="E9" s="1"/>
  <c r="AD9" s="1"/>
  <c r="U23"/>
  <c r="C23"/>
  <c r="E7"/>
  <c r="E21"/>
  <c r="AD21" s="1"/>
  <c r="L23"/>
  <c r="T23"/>
  <c r="D13"/>
  <c r="E13" s="1"/>
  <c r="AD13" s="1"/>
  <c r="E9" i="55"/>
  <c r="AD9" s="1"/>
  <c r="D23"/>
  <c r="E21"/>
  <c r="AD21" s="1"/>
  <c r="E13"/>
  <c r="AD13" s="1"/>
  <c r="C7"/>
  <c r="E9" i="54"/>
  <c r="AD9" s="1"/>
  <c r="U23"/>
  <c r="E7"/>
  <c r="M23"/>
  <c r="L23"/>
  <c r="T23"/>
  <c r="M23" i="53"/>
  <c r="E9"/>
  <c r="AD9" s="1"/>
  <c r="E7"/>
  <c r="D23"/>
  <c r="E13"/>
  <c r="AD13" s="1"/>
  <c r="L23"/>
  <c r="T23"/>
  <c r="E9" i="52"/>
  <c r="AD9" s="1"/>
  <c r="C13"/>
  <c r="E13" s="1"/>
  <c r="AD13" s="1"/>
  <c r="T23"/>
  <c r="E7"/>
  <c r="U23"/>
  <c r="L23"/>
  <c r="E9" i="51"/>
  <c r="AD9" s="1"/>
  <c r="U23"/>
  <c r="D23"/>
  <c r="M23"/>
  <c r="E13"/>
  <c r="AD13" s="1"/>
  <c r="E19"/>
  <c r="AD19" s="1"/>
  <c r="E7"/>
  <c r="E11"/>
  <c r="AD11" s="1"/>
  <c r="L23"/>
  <c r="T23"/>
  <c r="E19" i="50"/>
  <c r="AD19" s="1"/>
  <c r="C13"/>
  <c r="E13" s="1"/>
  <c r="AD13" s="1"/>
  <c r="T23"/>
  <c r="AB23"/>
  <c r="L23"/>
  <c r="E9"/>
  <c r="AD9" s="1"/>
  <c r="D23"/>
  <c r="E21"/>
  <c r="AD21" s="1"/>
  <c r="M23"/>
  <c r="C7"/>
  <c r="C23" i="49"/>
  <c r="E9"/>
  <c r="AD9" s="1"/>
  <c r="E13"/>
  <c r="AD13" s="1"/>
  <c r="M23"/>
  <c r="L23"/>
  <c r="C13" i="48"/>
  <c r="E13" s="1"/>
  <c r="AD13" s="1"/>
  <c r="T23"/>
  <c r="D21" i="46"/>
  <c r="E21" s="1"/>
  <c r="AD21" s="1"/>
  <c r="M23" i="48"/>
  <c r="D11"/>
  <c r="E11" s="1"/>
  <c r="AD11" s="1"/>
  <c r="E9"/>
  <c r="AD9" s="1"/>
  <c r="U23"/>
  <c r="L23"/>
  <c r="M23" i="47"/>
  <c r="E13"/>
  <c r="AD13" s="1"/>
  <c r="D23"/>
  <c r="E15"/>
  <c r="AD15" s="1"/>
  <c r="E7"/>
  <c r="U23"/>
  <c r="L23"/>
  <c r="E9" i="46"/>
  <c r="AD9" s="1"/>
  <c r="C13"/>
  <c r="T23"/>
  <c r="L23"/>
  <c r="U23"/>
  <c r="D13"/>
  <c r="D23" s="1"/>
  <c r="C7"/>
  <c r="U23" i="45"/>
  <c r="D11"/>
  <c r="D23" s="1"/>
  <c r="E9"/>
  <c r="AD9" s="1"/>
  <c r="M23"/>
  <c r="E13"/>
  <c r="AD13" s="1"/>
  <c r="E19"/>
  <c r="AD19" s="1"/>
  <c r="L23"/>
  <c r="E21" i="44"/>
  <c r="AD21" s="1"/>
  <c r="E7"/>
  <c r="U23"/>
  <c r="L23"/>
  <c r="D13"/>
  <c r="C23" i="43"/>
  <c r="E7"/>
  <c r="U23"/>
  <c r="L23"/>
  <c r="E11" i="42"/>
  <c r="AD11" s="1"/>
  <c r="E7"/>
  <c r="E15"/>
  <c r="AD15" s="1"/>
  <c r="D23"/>
  <c r="E21"/>
  <c r="AD21" s="1"/>
  <c r="M23"/>
  <c r="L23"/>
  <c r="M23" i="41"/>
  <c r="D11"/>
  <c r="E11" s="1"/>
  <c r="AD11" s="1"/>
  <c r="C23"/>
  <c r="E7"/>
  <c r="E19"/>
  <c r="AD19" s="1"/>
  <c r="L23"/>
  <c r="T23"/>
  <c r="D13"/>
  <c r="E13" s="1"/>
  <c r="AD13" s="1"/>
  <c r="U23"/>
  <c r="D9" i="40"/>
  <c r="E9" s="1"/>
  <c r="AD9" s="1"/>
  <c r="U23"/>
  <c r="D7"/>
  <c r="E17"/>
  <c r="AD17" s="1"/>
  <c r="M23"/>
  <c r="L23"/>
  <c r="M23" i="39"/>
  <c r="C21"/>
  <c r="E21" s="1"/>
  <c r="AD21" s="1"/>
  <c r="T23"/>
  <c r="C9"/>
  <c r="E9" s="1"/>
  <c r="AD9" s="1"/>
  <c r="E13"/>
  <c r="AD13" s="1"/>
  <c r="E15"/>
  <c r="AD15" s="1"/>
  <c r="D7"/>
  <c r="L23"/>
  <c r="U23"/>
  <c r="E17" i="38"/>
  <c r="AD17" s="1"/>
  <c r="C13"/>
  <c r="E13" s="1"/>
  <c r="AD13" s="1"/>
  <c r="D19"/>
  <c r="E19" s="1"/>
  <c r="C23" i="42" l="1"/>
  <c r="D23" i="70"/>
  <c r="E7" i="69"/>
  <c r="AD7" s="1"/>
  <c r="E19" i="74"/>
  <c r="AD19" s="1"/>
  <c r="E19" i="39"/>
  <c r="AD19" s="1"/>
  <c r="D23" i="48"/>
  <c r="D23" i="49"/>
  <c r="E21" i="53"/>
  <c r="AD21" s="1"/>
  <c r="D23" i="58"/>
  <c r="E13" i="75"/>
  <c r="AD13" s="1"/>
  <c r="E11" i="55"/>
  <c r="AD11" s="1"/>
  <c r="D23" i="39"/>
  <c r="D23" i="61"/>
  <c r="C23" i="72"/>
  <c r="C23" i="73"/>
  <c r="C23" i="80"/>
  <c r="E19" i="75"/>
  <c r="AD19" s="1"/>
  <c r="E19" i="70"/>
  <c r="AD19" s="1"/>
  <c r="E21" i="51"/>
  <c r="AD21" s="1"/>
  <c r="E11" i="76"/>
  <c r="AD11" s="1"/>
  <c r="C23" i="47"/>
  <c r="C23" i="77"/>
  <c r="E21"/>
  <c r="AD21" s="1"/>
  <c r="E11" i="57"/>
  <c r="AD11" s="1"/>
  <c r="E19" i="77"/>
  <c r="AD19" s="1"/>
  <c r="E19" i="67"/>
  <c r="AD19" s="1"/>
  <c r="E19" i="64"/>
  <c r="AD19" s="1"/>
  <c r="E11" i="43"/>
  <c r="AD11" s="1"/>
  <c r="E11" i="56"/>
  <c r="AD11" s="1"/>
  <c r="E11" i="54"/>
  <c r="AD11" s="1"/>
  <c r="C23" i="57"/>
  <c r="C23" i="44"/>
  <c r="D23" i="72"/>
  <c r="E21" i="58"/>
  <c r="AD21" s="1"/>
  <c r="E13" i="44"/>
  <c r="AD13" s="1"/>
  <c r="C23" i="54"/>
  <c r="C23" i="58"/>
  <c r="D23" i="67"/>
  <c r="E11" i="71"/>
  <c r="AD11" s="1"/>
  <c r="E15" i="49"/>
  <c r="AD15" s="1"/>
  <c r="E21" i="43"/>
  <c r="AD21" s="1"/>
  <c r="E19" i="59"/>
  <c r="AD19" s="1"/>
  <c r="D23" i="80"/>
  <c r="E13"/>
  <c r="AD13" s="1"/>
  <c r="E11"/>
  <c r="AD11" s="1"/>
  <c r="AD7"/>
  <c r="AD7" i="77"/>
  <c r="D23" i="76"/>
  <c r="C23"/>
  <c r="E7"/>
  <c r="C23" i="75"/>
  <c r="E7"/>
  <c r="E7" i="74"/>
  <c r="C23"/>
  <c r="D23" i="73"/>
  <c r="E23"/>
  <c r="AD7"/>
  <c r="AD23" s="1"/>
  <c r="E13" i="72"/>
  <c r="AD13" s="1"/>
  <c r="AD7"/>
  <c r="D23" i="71"/>
  <c r="C23"/>
  <c r="E7"/>
  <c r="E21" i="70"/>
  <c r="AD21" s="1"/>
  <c r="E7"/>
  <c r="C23"/>
  <c r="E13" i="69"/>
  <c r="AD13" s="1"/>
  <c r="D23" i="68"/>
  <c r="E11"/>
  <c r="AD11" s="1"/>
  <c r="AD7"/>
  <c r="E21" i="67"/>
  <c r="AD21" s="1"/>
  <c r="AD7"/>
  <c r="D23" i="66"/>
  <c r="C23"/>
  <c r="E7"/>
  <c r="E7" i="65"/>
  <c r="C23"/>
  <c r="C23" i="64"/>
  <c r="E7"/>
  <c r="E7" i="63"/>
  <c r="C23"/>
  <c r="C23" i="62"/>
  <c r="E7"/>
  <c r="E13" i="61"/>
  <c r="AD13" s="1"/>
  <c r="C23"/>
  <c r="E7"/>
  <c r="C23" i="59"/>
  <c r="E7"/>
  <c r="E23" i="58"/>
  <c r="AD7"/>
  <c r="E13"/>
  <c r="AD13" s="1"/>
  <c r="AD7" i="57"/>
  <c r="AD23" s="1"/>
  <c r="E23"/>
  <c r="D23" i="56"/>
  <c r="AD7"/>
  <c r="AD23" s="1"/>
  <c r="C23" i="55"/>
  <c r="E7"/>
  <c r="AD7" i="54"/>
  <c r="AD23" s="1"/>
  <c r="E23"/>
  <c r="E23" i="53"/>
  <c r="AD7"/>
  <c r="AD23" s="1"/>
  <c r="C23" i="52"/>
  <c r="AD7"/>
  <c r="AD23" s="1"/>
  <c r="E23"/>
  <c r="E23" i="51"/>
  <c r="AD7"/>
  <c r="C23" i="50"/>
  <c r="E7"/>
  <c r="AD7" i="49"/>
  <c r="AD23" s="1"/>
  <c r="E23"/>
  <c r="C23" i="48"/>
  <c r="AD7"/>
  <c r="AD23" s="1"/>
  <c r="E23"/>
  <c r="AD7" i="47"/>
  <c r="AD23" s="1"/>
  <c r="E23"/>
  <c r="E13" i="46"/>
  <c r="AD13" s="1"/>
  <c r="E7"/>
  <c r="C23"/>
  <c r="E11" i="45"/>
  <c r="AD11" s="1"/>
  <c r="AD7"/>
  <c r="AD7" i="44"/>
  <c r="AD23" s="1"/>
  <c r="D23"/>
  <c r="AD7" i="43"/>
  <c r="AD7" i="42"/>
  <c r="AD23" s="1"/>
  <c r="E23"/>
  <c r="AD7" i="41"/>
  <c r="AD23" s="1"/>
  <c r="E23"/>
  <c r="D23"/>
  <c r="D23" i="40"/>
  <c r="E7"/>
  <c r="E23" s="1"/>
  <c r="E7" i="39"/>
  <c r="E23" s="1"/>
  <c r="C23"/>
  <c r="AD19" i="38"/>
  <c r="AD21" s="1"/>
  <c r="E21"/>
  <c r="C21"/>
  <c r="D21"/>
  <c r="AD23" i="51" l="1"/>
  <c r="AD23" i="58"/>
  <c r="AD23" i="43"/>
  <c r="E23" i="44"/>
  <c r="AD23" i="77"/>
  <c r="E23" i="43"/>
  <c r="E23" i="56"/>
  <c r="E23" i="77"/>
  <c r="E23" i="80"/>
  <c r="AD23"/>
  <c r="AD7" i="76"/>
  <c r="AD23" s="1"/>
  <c r="E23"/>
  <c r="AD7" i="75"/>
  <c r="AD23" s="1"/>
  <c r="E23"/>
  <c r="E23" i="74"/>
  <c r="AD7"/>
  <c r="AD23" s="1"/>
  <c r="E23" i="72"/>
  <c r="AD23"/>
  <c r="E23" i="71"/>
  <c r="AD7"/>
  <c r="AD23" s="1"/>
  <c r="E23" i="70"/>
  <c r="AD7"/>
  <c r="AD23" s="1"/>
  <c r="E23" i="69"/>
  <c r="AD23"/>
  <c r="E23" i="68"/>
  <c r="AD23"/>
  <c r="AD23" i="67"/>
  <c r="E23"/>
  <c r="AD7" i="66"/>
  <c r="AD23" s="1"/>
  <c r="E23"/>
  <c r="E23" i="65"/>
  <c r="AD7"/>
  <c r="AD23" s="1"/>
  <c r="AD7" i="64"/>
  <c r="AD23" s="1"/>
  <c r="E23"/>
  <c r="AD7" i="63"/>
  <c r="AD23" s="1"/>
  <c r="E23"/>
  <c r="E23" i="62"/>
  <c r="AD7"/>
  <c r="AD23" s="1"/>
  <c r="AD7" i="61"/>
  <c r="AD23" s="1"/>
  <c r="E23"/>
  <c r="E23" i="59"/>
  <c r="AD7"/>
  <c r="AD23" s="1"/>
  <c r="AD7" i="55"/>
  <c r="AD23" s="1"/>
  <c r="E23"/>
  <c r="AD7" i="50"/>
  <c r="AD23" s="1"/>
  <c r="E23"/>
  <c r="AD7" i="46"/>
  <c r="AD23" s="1"/>
  <c r="E23"/>
  <c r="AD23" i="45"/>
  <c r="E23"/>
  <c r="AD7" i="40"/>
  <c r="AD23" s="1"/>
  <c r="AD7" i="39"/>
  <c r="AD23" s="1"/>
  <c r="AC21" i="37"/>
  <c r="AB21"/>
  <c r="U21"/>
  <c r="T21"/>
  <c r="M21"/>
  <c r="D21" s="1"/>
  <c r="L21"/>
  <c r="AC19"/>
  <c r="AB19"/>
  <c r="U19"/>
  <c r="T19"/>
  <c r="M19"/>
  <c r="L19"/>
  <c r="AC17"/>
  <c r="AB17"/>
  <c r="U17"/>
  <c r="T17"/>
  <c r="M17"/>
  <c r="L17"/>
  <c r="AC15"/>
  <c r="AB15"/>
  <c r="U15"/>
  <c r="T15"/>
  <c r="M15"/>
  <c r="D15" s="1"/>
  <c r="L15"/>
  <c r="C15" s="1"/>
  <c r="AC13"/>
  <c r="AB13"/>
  <c r="U13"/>
  <c r="T13"/>
  <c r="M13"/>
  <c r="L13"/>
  <c r="AC11"/>
  <c r="AB11"/>
  <c r="U11"/>
  <c r="T11"/>
  <c r="M11"/>
  <c r="L11"/>
  <c r="AC9"/>
  <c r="AB9"/>
  <c r="U9"/>
  <c r="T9"/>
  <c r="M9"/>
  <c r="L9"/>
  <c r="AC7"/>
  <c r="AC23" s="1"/>
  <c r="AB7"/>
  <c r="U7"/>
  <c r="T7"/>
  <c r="M7"/>
  <c r="L7"/>
  <c r="AA21" i="36"/>
  <c r="Z21"/>
  <c r="Y21"/>
  <c r="X21"/>
  <c r="W21"/>
  <c r="V21"/>
  <c r="S21"/>
  <c r="R21"/>
  <c r="Q21"/>
  <c r="P21"/>
  <c r="O21"/>
  <c r="N21"/>
  <c r="K21"/>
  <c r="J21"/>
  <c r="I21"/>
  <c r="H21"/>
  <c r="G21"/>
  <c r="F21"/>
  <c r="AC19"/>
  <c r="AB19"/>
  <c r="U19"/>
  <c r="T19"/>
  <c r="M19"/>
  <c r="L19"/>
  <c r="AC17"/>
  <c r="AB17"/>
  <c r="U17"/>
  <c r="T17"/>
  <c r="C17" s="1"/>
  <c r="M17"/>
  <c r="L17"/>
  <c r="AC15"/>
  <c r="AB15"/>
  <c r="U15"/>
  <c r="T15"/>
  <c r="M15"/>
  <c r="D15" s="1"/>
  <c r="L15"/>
  <c r="C15" s="1"/>
  <c r="AC13"/>
  <c r="AB13"/>
  <c r="U13"/>
  <c r="T13"/>
  <c r="M13"/>
  <c r="D13" s="1"/>
  <c r="L13"/>
  <c r="L21" s="1"/>
  <c r="AC11"/>
  <c r="AB11"/>
  <c r="U11"/>
  <c r="T11"/>
  <c r="M11"/>
  <c r="L11"/>
  <c r="AC9"/>
  <c r="AB9"/>
  <c r="U9"/>
  <c r="T9"/>
  <c r="M9"/>
  <c r="L9"/>
  <c r="AC7"/>
  <c r="AB7"/>
  <c r="U7"/>
  <c r="T7"/>
  <c r="M7"/>
  <c r="L7"/>
  <c r="C7" s="1"/>
  <c r="AA21" i="35"/>
  <c r="Z21"/>
  <c r="Y21"/>
  <c r="X21"/>
  <c r="W21"/>
  <c r="V21"/>
  <c r="S21"/>
  <c r="R21"/>
  <c r="Q21"/>
  <c r="P21"/>
  <c r="O21"/>
  <c r="N21"/>
  <c r="K21"/>
  <c r="J21"/>
  <c r="I21"/>
  <c r="H21"/>
  <c r="G21"/>
  <c r="F21"/>
  <c r="AC19"/>
  <c r="AB19"/>
  <c r="U19"/>
  <c r="T19"/>
  <c r="M19"/>
  <c r="L19"/>
  <c r="AC17"/>
  <c r="AB17"/>
  <c r="U17"/>
  <c r="T17"/>
  <c r="C17" s="1"/>
  <c r="E17" s="1"/>
  <c r="AD17" s="1"/>
  <c r="M17"/>
  <c r="D17" s="1"/>
  <c r="L17"/>
  <c r="AC15"/>
  <c r="AB15"/>
  <c r="U15"/>
  <c r="T15"/>
  <c r="M15"/>
  <c r="L15"/>
  <c r="C15" s="1"/>
  <c r="AC13"/>
  <c r="AB13"/>
  <c r="U13"/>
  <c r="T13"/>
  <c r="M13"/>
  <c r="L13"/>
  <c r="AC11"/>
  <c r="AB11"/>
  <c r="U11"/>
  <c r="T11"/>
  <c r="M11"/>
  <c r="L11"/>
  <c r="AC9"/>
  <c r="AB9"/>
  <c r="U9"/>
  <c r="U21" s="1"/>
  <c r="T9"/>
  <c r="C9" s="1"/>
  <c r="M9"/>
  <c r="L9"/>
  <c r="AC7"/>
  <c r="AB7"/>
  <c r="U7"/>
  <c r="T7"/>
  <c r="M7"/>
  <c r="D7" s="1"/>
  <c r="L7"/>
  <c r="C7" s="1"/>
  <c r="AA21" i="34"/>
  <c r="Z21"/>
  <c r="Y21"/>
  <c r="X21"/>
  <c r="W21"/>
  <c r="V21"/>
  <c r="S21"/>
  <c r="R21"/>
  <c r="Q21"/>
  <c r="P21"/>
  <c r="O21"/>
  <c r="N21"/>
  <c r="K21"/>
  <c r="J21"/>
  <c r="I21"/>
  <c r="H21"/>
  <c r="G21"/>
  <c r="F21"/>
  <c r="AC19"/>
  <c r="AB19"/>
  <c r="U19"/>
  <c r="T19"/>
  <c r="M19"/>
  <c r="L19"/>
  <c r="AC17"/>
  <c r="AB17"/>
  <c r="U17"/>
  <c r="T17"/>
  <c r="M17"/>
  <c r="D17" s="1"/>
  <c r="L17"/>
  <c r="AC15"/>
  <c r="AB15"/>
  <c r="U15"/>
  <c r="T15"/>
  <c r="M15"/>
  <c r="L15"/>
  <c r="D15"/>
  <c r="C15"/>
  <c r="AC13"/>
  <c r="AB13"/>
  <c r="U13"/>
  <c r="T13"/>
  <c r="M13"/>
  <c r="L13"/>
  <c r="AC11"/>
  <c r="AB11"/>
  <c r="U11"/>
  <c r="T11"/>
  <c r="M11"/>
  <c r="L11"/>
  <c r="AC9"/>
  <c r="AB9"/>
  <c r="U9"/>
  <c r="U21" s="1"/>
  <c r="T9"/>
  <c r="C9" s="1"/>
  <c r="M9"/>
  <c r="L9"/>
  <c r="AC7"/>
  <c r="AB7"/>
  <c r="U7"/>
  <c r="T7"/>
  <c r="M7"/>
  <c r="D7" s="1"/>
  <c r="L7"/>
  <c r="C7" s="1"/>
  <c r="AA21" i="33"/>
  <c r="Z21"/>
  <c r="Y21"/>
  <c r="X21"/>
  <c r="W21"/>
  <c r="V21"/>
  <c r="S21"/>
  <c r="R21"/>
  <c r="Q21"/>
  <c r="P21"/>
  <c r="O21"/>
  <c r="N21"/>
  <c r="K21"/>
  <c r="J21"/>
  <c r="I21"/>
  <c r="H21"/>
  <c r="G21"/>
  <c r="F21"/>
  <c r="AC19"/>
  <c r="AB19"/>
  <c r="U19"/>
  <c r="T19"/>
  <c r="M19"/>
  <c r="L19"/>
  <c r="AC17"/>
  <c r="AB17"/>
  <c r="U17"/>
  <c r="T17"/>
  <c r="M17"/>
  <c r="D17" s="1"/>
  <c r="L17"/>
  <c r="AC15"/>
  <c r="AB15"/>
  <c r="U15"/>
  <c r="T15"/>
  <c r="M15"/>
  <c r="L15"/>
  <c r="D15"/>
  <c r="C15"/>
  <c r="AC13"/>
  <c r="AB13"/>
  <c r="U13"/>
  <c r="T13"/>
  <c r="M13"/>
  <c r="L13"/>
  <c r="D13"/>
  <c r="AC11"/>
  <c r="AB11"/>
  <c r="U11"/>
  <c r="T11"/>
  <c r="M11"/>
  <c r="L11"/>
  <c r="AC9"/>
  <c r="AB9"/>
  <c r="U9"/>
  <c r="T9"/>
  <c r="M9"/>
  <c r="L9"/>
  <c r="AC7"/>
  <c r="AB7"/>
  <c r="U7"/>
  <c r="T7"/>
  <c r="M7"/>
  <c r="D7" s="1"/>
  <c r="L7"/>
  <c r="C7" s="1"/>
  <c r="I21" i="32"/>
  <c r="AA21"/>
  <c r="Z21"/>
  <c r="Y21"/>
  <c r="X21"/>
  <c r="W21"/>
  <c r="V21"/>
  <c r="S21"/>
  <c r="R21"/>
  <c r="Q21"/>
  <c r="P21"/>
  <c r="O21"/>
  <c r="N21"/>
  <c r="K21"/>
  <c r="J21"/>
  <c r="H21"/>
  <c r="G21"/>
  <c r="F21"/>
  <c r="AC19"/>
  <c r="AB19"/>
  <c r="U19"/>
  <c r="T19"/>
  <c r="M19"/>
  <c r="L19"/>
  <c r="AC17"/>
  <c r="AB17"/>
  <c r="U17"/>
  <c r="T17"/>
  <c r="M17"/>
  <c r="D17" s="1"/>
  <c r="L17"/>
  <c r="AC15"/>
  <c r="AB15"/>
  <c r="U15"/>
  <c r="T15"/>
  <c r="M15"/>
  <c r="L15"/>
  <c r="D15"/>
  <c r="C15"/>
  <c r="AC13"/>
  <c r="AB13"/>
  <c r="U13"/>
  <c r="T13"/>
  <c r="M13"/>
  <c r="L13"/>
  <c r="AC11"/>
  <c r="AB11"/>
  <c r="U11"/>
  <c r="T11"/>
  <c r="M11"/>
  <c r="L11"/>
  <c r="AC9"/>
  <c r="AB9"/>
  <c r="U9"/>
  <c r="U21" s="1"/>
  <c r="T9"/>
  <c r="C9" s="1"/>
  <c r="M9"/>
  <c r="L9"/>
  <c r="AC7"/>
  <c r="AB7"/>
  <c r="U7"/>
  <c r="T7"/>
  <c r="M7"/>
  <c r="D7" s="1"/>
  <c r="L7"/>
  <c r="AA21" i="31"/>
  <c r="Z21"/>
  <c r="Y21"/>
  <c r="X21"/>
  <c r="W21"/>
  <c r="V21"/>
  <c r="S21"/>
  <c r="R21"/>
  <c r="Q21"/>
  <c r="P21"/>
  <c r="O21"/>
  <c r="N21"/>
  <c r="K21"/>
  <c r="J21"/>
  <c r="I21"/>
  <c r="H21"/>
  <c r="G21"/>
  <c r="F21"/>
  <c r="AC19"/>
  <c r="AB19"/>
  <c r="U19"/>
  <c r="T19"/>
  <c r="M19"/>
  <c r="D19" s="1"/>
  <c r="L19"/>
  <c r="C19" s="1"/>
  <c r="AC17"/>
  <c r="AB17"/>
  <c r="U17"/>
  <c r="T17"/>
  <c r="M17"/>
  <c r="L17"/>
  <c r="AC15"/>
  <c r="AB15"/>
  <c r="U15"/>
  <c r="T15"/>
  <c r="M15"/>
  <c r="D15" s="1"/>
  <c r="L15"/>
  <c r="C15" s="1"/>
  <c r="AC13"/>
  <c r="AB13"/>
  <c r="U13"/>
  <c r="T13"/>
  <c r="M13"/>
  <c r="D13" s="1"/>
  <c r="L13"/>
  <c r="AC11"/>
  <c r="AB11"/>
  <c r="U11"/>
  <c r="T11"/>
  <c r="M11"/>
  <c r="L11"/>
  <c r="AC9"/>
  <c r="AB9"/>
  <c r="U9"/>
  <c r="T9"/>
  <c r="C9" s="1"/>
  <c r="M9"/>
  <c r="D9" s="1"/>
  <c r="L9"/>
  <c r="AC7"/>
  <c r="AB7"/>
  <c r="U7"/>
  <c r="T7"/>
  <c r="M7"/>
  <c r="L7"/>
  <c r="C7" s="1"/>
  <c r="AA21" i="30"/>
  <c r="Z21"/>
  <c r="Y21"/>
  <c r="X21"/>
  <c r="W21"/>
  <c r="V21"/>
  <c r="S21"/>
  <c r="R21"/>
  <c r="Q21"/>
  <c r="P21"/>
  <c r="O21"/>
  <c r="N21"/>
  <c r="K21"/>
  <c r="J21"/>
  <c r="I21"/>
  <c r="H21"/>
  <c r="G21"/>
  <c r="F21"/>
  <c r="AC19"/>
  <c r="AB19"/>
  <c r="U19"/>
  <c r="T19"/>
  <c r="M19"/>
  <c r="D19" s="1"/>
  <c r="L19"/>
  <c r="C19" s="1"/>
  <c r="AC17"/>
  <c r="AB17"/>
  <c r="U17"/>
  <c r="T17"/>
  <c r="M17"/>
  <c r="L17"/>
  <c r="AC15"/>
  <c r="AB15"/>
  <c r="U15"/>
  <c r="T15"/>
  <c r="M15"/>
  <c r="D15" s="1"/>
  <c r="L15"/>
  <c r="C15" s="1"/>
  <c r="AC13"/>
  <c r="AB13"/>
  <c r="U13"/>
  <c r="T13"/>
  <c r="M13"/>
  <c r="L13"/>
  <c r="AC11"/>
  <c r="AB11"/>
  <c r="U11"/>
  <c r="T11"/>
  <c r="T21" s="1"/>
  <c r="M11"/>
  <c r="L11"/>
  <c r="AC9"/>
  <c r="AB9"/>
  <c r="U9"/>
  <c r="T9"/>
  <c r="M9"/>
  <c r="D9" s="1"/>
  <c r="L9"/>
  <c r="AC7"/>
  <c r="AB7"/>
  <c r="U7"/>
  <c r="T7"/>
  <c r="M7"/>
  <c r="L7"/>
  <c r="C7"/>
  <c r="AA21" i="29"/>
  <c r="Z21"/>
  <c r="Y21"/>
  <c r="X21"/>
  <c r="W21"/>
  <c r="V21"/>
  <c r="S21"/>
  <c r="R21"/>
  <c r="Q21"/>
  <c r="P21"/>
  <c r="O21"/>
  <c r="N21"/>
  <c r="K21"/>
  <c r="J21"/>
  <c r="I21"/>
  <c r="H21"/>
  <c r="G21"/>
  <c r="F21"/>
  <c r="AC19"/>
  <c r="AB19"/>
  <c r="U19"/>
  <c r="T19"/>
  <c r="M19"/>
  <c r="D19" s="1"/>
  <c r="L19"/>
  <c r="C19" s="1"/>
  <c r="AC17"/>
  <c r="AB17"/>
  <c r="U17"/>
  <c r="T17"/>
  <c r="M17"/>
  <c r="L17"/>
  <c r="AC15"/>
  <c r="AB15"/>
  <c r="U15"/>
  <c r="T15"/>
  <c r="M15"/>
  <c r="D15" s="1"/>
  <c r="L15"/>
  <c r="C15" s="1"/>
  <c r="AC13"/>
  <c r="AB13"/>
  <c r="U13"/>
  <c r="T13"/>
  <c r="M13"/>
  <c r="D13" s="1"/>
  <c r="L13"/>
  <c r="AC11"/>
  <c r="AB11"/>
  <c r="U11"/>
  <c r="T11"/>
  <c r="M11"/>
  <c r="L11"/>
  <c r="AC9"/>
  <c r="AB9"/>
  <c r="U9"/>
  <c r="T9"/>
  <c r="C9" s="1"/>
  <c r="E9" s="1"/>
  <c r="AD9" s="1"/>
  <c r="M9"/>
  <c r="D9" s="1"/>
  <c r="L9"/>
  <c r="AC7"/>
  <c r="AB7"/>
  <c r="U7"/>
  <c r="U21" s="1"/>
  <c r="T7"/>
  <c r="M7"/>
  <c r="L7"/>
  <c r="C7" s="1"/>
  <c r="E7" s="1"/>
  <c r="D7"/>
  <c r="M9" i="28"/>
  <c r="AA21"/>
  <c r="Z21"/>
  <c r="Y21"/>
  <c r="X21"/>
  <c r="W21"/>
  <c r="V21"/>
  <c r="S21"/>
  <c r="R21"/>
  <c r="Q21"/>
  <c r="P21"/>
  <c r="O21"/>
  <c r="N21"/>
  <c r="K21"/>
  <c r="J21"/>
  <c r="I21"/>
  <c r="H21"/>
  <c r="G21"/>
  <c r="F21"/>
  <c r="AC19"/>
  <c r="AB19"/>
  <c r="U19"/>
  <c r="T19"/>
  <c r="M19"/>
  <c r="L19"/>
  <c r="AC17"/>
  <c r="AB17"/>
  <c r="U17"/>
  <c r="T17"/>
  <c r="M17"/>
  <c r="D17" s="1"/>
  <c r="L17"/>
  <c r="AC15"/>
  <c r="AB15"/>
  <c r="U15"/>
  <c r="T15"/>
  <c r="M15"/>
  <c r="L15"/>
  <c r="D15"/>
  <c r="C15"/>
  <c r="AC13"/>
  <c r="AB13"/>
  <c r="U13"/>
  <c r="T13"/>
  <c r="M13"/>
  <c r="L13"/>
  <c r="D13"/>
  <c r="AC11"/>
  <c r="AB11"/>
  <c r="U11"/>
  <c r="T11"/>
  <c r="M11"/>
  <c r="L11"/>
  <c r="AC9"/>
  <c r="AB9"/>
  <c r="U9"/>
  <c r="D9" s="1"/>
  <c r="T9"/>
  <c r="L9"/>
  <c r="AC7"/>
  <c r="AB7"/>
  <c r="U7"/>
  <c r="T7"/>
  <c r="M7"/>
  <c r="D7" s="1"/>
  <c r="L7"/>
  <c r="C7" s="1"/>
  <c r="AA21" i="27"/>
  <c r="Z21"/>
  <c r="Y21"/>
  <c r="X21"/>
  <c r="W21"/>
  <c r="V21"/>
  <c r="S21"/>
  <c r="R21"/>
  <c r="Q21"/>
  <c r="P21"/>
  <c r="O21"/>
  <c r="N21"/>
  <c r="K21"/>
  <c r="J21"/>
  <c r="I21"/>
  <c r="H21"/>
  <c r="G21"/>
  <c r="F21"/>
  <c r="AC19"/>
  <c r="AB19"/>
  <c r="U19"/>
  <c r="T19"/>
  <c r="M19"/>
  <c r="L19"/>
  <c r="AC17"/>
  <c r="AB17"/>
  <c r="U17"/>
  <c r="T17"/>
  <c r="M17"/>
  <c r="L17"/>
  <c r="C17" s="1"/>
  <c r="AC15"/>
  <c r="AB15"/>
  <c r="U15"/>
  <c r="T15"/>
  <c r="M15"/>
  <c r="L15"/>
  <c r="D15"/>
  <c r="C15"/>
  <c r="AC13"/>
  <c r="AB13"/>
  <c r="U13"/>
  <c r="T13"/>
  <c r="M13"/>
  <c r="L13"/>
  <c r="AC11"/>
  <c r="AB11"/>
  <c r="U11"/>
  <c r="T11"/>
  <c r="M11"/>
  <c r="L11"/>
  <c r="AC9"/>
  <c r="AB9"/>
  <c r="U9"/>
  <c r="D9" s="1"/>
  <c r="T9"/>
  <c r="M9"/>
  <c r="L9"/>
  <c r="AC7"/>
  <c r="AB7"/>
  <c r="U7"/>
  <c r="T7"/>
  <c r="M7"/>
  <c r="D7" s="1"/>
  <c r="L7"/>
  <c r="AA21" i="26"/>
  <c r="Z21"/>
  <c r="Y21"/>
  <c r="X21"/>
  <c r="W21"/>
  <c r="V21"/>
  <c r="S21"/>
  <c r="R21"/>
  <c r="Q21"/>
  <c r="P21"/>
  <c r="O21"/>
  <c r="N21"/>
  <c r="K21"/>
  <c r="J21"/>
  <c r="I21"/>
  <c r="H21"/>
  <c r="G21"/>
  <c r="F21"/>
  <c r="AC19"/>
  <c r="AB19"/>
  <c r="U19"/>
  <c r="T19"/>
  <c r="M19"/>
  <c r="L19"/>
  <c r="AC17"/>
  <c r="AB17"/>
  <c r="U17"/>
  <c r="T17"/>
  <c r="M17"/>
  <c r="L17"/>
  <c r="AC15"/>
  <c r="AB15"/>
  <c r="U15"/>
  <c r="T15"/>
  <c r="M15"/>
  <c r="L15"/>
  <c r="AC13"/>
  <c r="AB13"/>
  <c r="U13"/>
  <c r="T13"/>
  <c r="M13"/>
  <c r="L13"/>
  <c r="AC11"/>
  <c r="AB11"/>
  <c r="U11"/>
  <c r="T11"/>
  <c r="M11"/>
  <c r="L11"/>
  <c r="AC9"/>
  <c r="AB9"/>
  <c r="U9"/>
  <c r="T9"/>
  <c r="M9"/>
  <c r="L9"/>
  <c r="AC7"/>
  <c r="AB7"/>
  <c r="U7"/>
  <c r="T7"/>
  <c r="M7"/>
  <c r="L7"/>
  <c r="Y21" i="24"/>
  <c r="F21" i="25"/>
  <c r="G21"/>
  <c r="H21"/>
  <c r="I21"/>
  <c r="J21"/>
  <c r="K21"/>
  <c r="N21"/>
  <c r="O21"/>
  <c r="P21"/>
  <c r="Q21"/>
  <c r="R21"/>
  <c r="S21"/>
  <c r="V21"/>
  <c r="W21"/>
  <c r="X21"/>
  <c r="Y21"/>
  <c r="Z21"/>
  <c r="AA21"/>
  <c r="AC9"/>
  <c r="AC11"/>
  <c r="AC13"/>
  <c r="AC15"/>
  <c r="AC17"/>
  <c r="AC19"/>
  <c r="AB9"/>
  <c r="AB11"/>
  <c r="AB13"/>
  <c r="AB15"/>
  <c r="AB17"/>
  <c r="AB19"/>
  <c r="U9"/>
  <c r="U11"/>
  <c r="U13"/>
  <c r="U15"/>
  <c r="U17"/>
  <c r="D17" s="1"/>
  <c r="U19"/>
  <c r="T9"/>
  <c r="T11"/>
  <c r="T13"/>
  <c r="T15"/>
  <c r="T17"/>
  <c r="T19"/>
  <c r="M9"/>
  <c r="M11"/>
  <c r="M13"/>
  <c r="M15"/>
  <c r="M17"/>
  <c r="M19"/>
  <c r="L9"/>
  <c r="L11"/>
  <c r="L13"/>
  <c r="L15"/>
  <c r="L17"/>
  <c r="L19"/>
  <c r="AC9" i="24"/>
  <c r="AC11"/>
  <c r="AC13"/>
  <c r="AC15"/>
  <c r="AC17"/>
  <c r="AC19"/>
  <c r="AB9"/>
  <c r="AB11"/>
  <c r="AB13"/>
  <c r="AB15"/>
  <c r="AB17"/>
  <c r="AB19"/>
  <c r="U9"/>
  <c r="U11"/>
  <c r="U13"/>
  <c r="U15"/>
  <c r="U17"/>
  <c r="U19"/>
  <c r="D19" s="1"/>
  <c r="T9"/>
  <c r="T11"/>
  <c r="T13"/>
  <c r="T15"/>
  <c r="T17"/>
  <c r="T19"/>
  <c r="M9"/>
  <c r="M11"/>
  <c r="M13"/>
  <c r="M15"/>
  <c r="M17"/>
  <c r="M19"/>
  <c r="L9"/>
  <c r="L11"/>
  <c r="L13"/>
  <c r="L15"/>
  <c r="L17"/>
  <c r="L19"/>
  <c r="C19" s="1"/>
  <c r="F21"/>
  <c r="G21"/>
  <c r="H21"/>
  <c r="I21"/>
  <c r="J21"/>
  <c r="K21"/>
  <c r="N21"/>
  <c r="O21"/>
  <c r="P21"/>
  <c r="Q21"/>
  <c r="R21"/>
  <c r="S21"/>
  <c r="V21"/>
  <c r="W21"/>
  <c r="X21"/>
  <c r="Z21"/>
  <c r="AA21"/>
  <c r="F21" i="23"/>
  <c r="G21"/>
  <c r="H21"/>
  <c r="I21"/>
  <c r="J21"/>
  <c r="K21"/>
  <c r="N21"/>
  <c r="O21"/>
  <c r="P21"/>
  <c r="Q21"/>
  <c r="R21"/>
  <c r="S21"/>
  <c r="V21"/>
  <c r="W21"/>
  <c r="X21"/>
  <c r="Y21"/>
  <c r="Z21"/>
  <c r="AA21"/>
  <c r="AC9"/>
  <c r="AC11"/>
  <c r="AC13"/>
  <c r="AC15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T17"/>
  <c r="T19"/>
  <c r="M9"/>
  <c r="M11"/>
  <c r="M13"/>
  <c r="M15"/>
  <c r="M17"/>
  <c r="M19"/>
  <c r="D19" s="1"/>
  <c r="L9"/>
  <c r="L11"/>
  <c r="L13"/>
  <c r="L15"/>
  <c r="L17"/>
  <c r="L19"/>
  <c r="F21" i="22"/>
  <c r="G21"/>
  <c r="H21"/>
  <c r="I21"/>
  <c r="J21"/>
  <c r="K21"/>
  <c r="N21"/>
  <c r="O21"/>
  <c r="P21"/>
  <c r="Q21"/>
  <c r="R21"/>
  <c r="S21"/>
  <c r="V21"/>
  <c r="W21"/>
  <c r="X21"/>
  <c r="Y21"/>
  <c r="Z21"/>
  <c r="AA21"/>
  <c r="AC9"/>
  <c r="AC11"/>
  <c r="AC13"/>
  <c r="AC15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T17"/>
  <c r="T19"/>
  <c r="M9"/>
  <c r="M11"/>
  <c r="M13"/>
  <c r="M15"/>
  <c r="M17"/>
  <c r="M19"/>
  <c r="L9"/>
  <c r="L11"/>
  <c r="L13"/>
  <c r="L15"/>
  <c r="L17"/>
  <c r="L19"/>
  <c r="AC9" i="21"/>
  <c r="AC11"/>
  <c r="AC13"/>
  <c r="AC15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T17"/>
  <c r="T19"/>
  <c r="M9"/>
  <c r="M11"/>
  <c r="M13"/>
  <c r="M15"/>
  <c r="M17"/>
  <c r="M19"/>
  <c r="L9"/>
  <c r="L11"/>
  <c r="L13"/>
  <c r="L15"/>
  <c r="L17"/>
  <c r="L19"/>
  <c r="F21"/>
  <c r="G21"/>
  <c r="H21"/>
  <c r="I21"/>
  <c r="J21"/>
  <c r="K21"/>
  <c r="N21"/>
  <c r="O21"/>
  <c r="P21"/>
  <c r="Q21"/>
  <c r="R21"/>
  <c r="S21"/>
  <c r="V21"/>
  <c r="W21"/>
  <c r="X21"/>
  <c r="Y21"/>
  <c r="Z21"/>
  <c r="AA21"/>
  <c r="AC9" i="20"/>
  <c r="AC11"/>
  <c r="AC13"/>
  <c r="AC15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T17"/>
  <c r="T19"/>
  <c r="M9"/>
  <c r="M11"/>
  <c r="M13"/>
  <c r="M15"/>
  <c r="M17"/>
  <c r="M19"/>
  <c r="L9"/>
  <c r="L11"/>
  <c r="L13"/>
  <c r="L15"/>
  <c r="L17"/>
  <c r="L19"/>
  <c r="F21"/>
  <c r="G21"/>
  <c r="H21"/>
  <c r="I21"/>
  <c r="J21"/>
  <c r="K21"/>
  <c r="N21"/>
  <c r="O21"/>
  <c r="P21"/>
  <c r="Q21"/>
  <c r="R21"/>
  <c r="S21"/>
  <c r="V21"/>
  <c r="W21"/>
  <c r="X21"/>
  <c r="Y21"/>
  <c r="Z21"/>
  <c r="AA21"/>
  <c r="F21" i="19"/>
  <c r="G21"/>
  <c r="H21"/>
  <c r="I21"/>
  <c r="J21"/>
  <c r="K21"/>
  <c r="N21"/>
  <c r="O21"/>
  <c r="P21"/>
  <c r="Q21"/>
  <c r="R21"/>
  <c r="S21"/>
  <c r="V21"/>
  <c r="W21"/>
  <c r="X21"/>
  <c r="Y21"/>
  <c r="Z21"/>
  <c r="AA21"/>
  <c r="AC9"/>
  <c r="AC11"/>
  <c r="AC13"/>
  <c r="AC15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T17"/>
  <c r="T19"/>
  <c r="M9"/>
  <c r="M11"/>
  <c r="M13"/>
  <c r="M15"/>
  <c r="M17"/>
  <c r="M19"/>
  <c r="L9"/>
  <c r="L11"/>
  <c r="L13"/>
  <c r="L15"/>
  <c r="L17"/>
  <c r="L19"/>
  <c r="F21" i="18"/>
  <c r="G21"/>
  <c r="H21"/>
  <c r="I21"/>
  <c r="J21"/>
  <c r="K21"/>
  <c r="N21"/>
  <c r="O21"/>
  <c r="P21"/>
  <c r="Q21"/>
  <c r="R21"/>
  <c r="S21"/>
  <c r="V21"/>
  <c r="W21"/>
  <c r="X21"/>
  <c r="Y21"/>
  <c r="Z21"/>
  <c r="AA21"/>
  <c r="AC9"/>
  <c r="AC11"/>
  <c r="AC13"/>
  <c r="AC15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T17"/>
  <c r="T19"/>
  <c r="M9"/>
  <c r="M11"/>
  <c r="M13"/>
  <c r="M15"/>
  <c r="M17"/>
  <c r="M19"/>
  <c r="L9"/>
  <c r="L11"/>
  <c r="L13"/>
  <c r="L15"/>
  <c r="L17"/>
  <c r="L19"/>
  <c r="F21" i="17"/>
  <c r="G21"/>
  <c r="H21"/>
  <c r="I21"/>
  <c r="J21"/>
  <c r="K21"/>
  <c r="N21"/>
  <c r="O21"/>
  <c r="P21"/>
  <c r="Q21"/>
  <c r="R21"/>
  <c r="S21"/>
  <c r="V21"/>
  <c r="W21"/>
  <c r="X21"/>
  <c r="Y21"/>
  <c r="Z21"/>
  <c r="AA21"/>
  <c r="AC9"/>
  <c r="AC11"/>
  <c r="AC13"/>
  <c r="AC15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T17"/>
  <c r="T19"/>
  <c r="M9"/>
  <c r="M11"/>
  <c r="M13"/>
  <c r="M15"/>
  <c r="M17"/>
  <c r="M19"/>
  <c r="L9"/>
  <c r="L11"/>
  <c r="L13"/>
  <c r="L15"/>
  <c r="L17"/>
  <c r="L19"/>
  <c r="F21" i="16"/>
  <c r="G21"/>
  <c r="H21"/>
  <c r="I21"/>
  <c r="J21"/>
  <c r="K21"/>
  <c r="N21"/>
  <c r="O21"/>
  <c r="P21"/>
  <c r="Q21"/>
  <c r="R21"/>
  <c r="S21"/>
  <c r="V21"/>
  <c r="W21"/>
  <c r="X21"/>
  <c r="Y21"/>
  <c r="Z21"/>
  <c r="AA21"/>
  <c r="AC9"/>
  <c r="AC11"/>
  <c r="AC13"/>
  <c r="AC15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T17"/>
  <c r="T19"/>
  <c r="M9"/>
  <c r="M11"/>
  <c r="M13"/>
  <c r="M15"/>
  <c r="M17"/>
  <c r="M19"/>
  <c r="L9"/>
  <c r="L11"/>
  <c r="L13"/>
  <c r="L15"/>
  <c r="L17"/>
  <c r="L19"/>
  <c r="AC9" i="15"/>
  <c r="AC11"/>
  <c r="AC13"/>
  <c r="AC15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T17"/>
  <c r="T19"/>
  <c r="M9"/>
  <c r="M11"/>
  <c r="M13"/>
  <c r="M15"/>
  <c r="M17"/>
  <c r="M19"/>
  <c r="L9"/>
  <c r="L11"/>
  <c r="L13"/>
  <c r="L15"/>
  <c r="L17"/>
  <c r="L19"/>
  <c r="F21"/>
  <c r="G21"/>
  <c r="H21"/>
  <c r="I21"/>
  <c r="J21"/>
  <c r="K21"/>
  <c r="N21"/>
  <c r="O21"/>
  <c r="P21"/>
  <c r="Q21"/>
  <c r="R21"/>
  <c r="S21"/>
  <c r="V21"/>
  <c r="W21"/>
  <c r="X21"/>
  <c r="Y21"/>
  <c r="Z21"/>
  <c r="AA21"/>
  <c r="F21" i="14"/>
  <c r="G21"/>
  <c r="H21"/>
  <c r="I21"/>
  <c r="J21"/>
  <c r="K21"/>
  <c r="N21"/>
  <c r="O21"/>
  <c r="P21"/>
  <c r="Q21"/>
  <c r="R21"/>
  <c r="S21"/>
  <c r="V21"/>
  <c r="W21"/>
  <c r="X21"/>
  <c r="Y21"/>
  <c r="Z21"/>
  <c r="AA21"/>
  <c r="AC9"/>
  <c r="AC11"/>
  <c r="AC13"/>
  <c r="AC15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T17"/>
  <c r="T19"/>
  <c r="M9"/>
  <c r="M11"/>
  <c r="M13"/>
  <c r="M15"/>
  <c r="M17"/>
  <c r="M19"/>
  <c r="L9"/>
  <c r="L11"/>
  <c r="L13"/>
  <c r="L15"/>
  <c r="L17"/>
  <c r="L19"/>
  <c r="F21" i="13"/>
  <c r="G21"/>
  <c r="H21"/>
  <c r="I21"/>
  <c r="J21"/>
  <c r="K21"/>
  <c r="N21"/>
  <c r="O21"/>
  <c r="P21"/>
  <c r="Q21"/>
  <c r="R21"/>
  <c r="S21"/>
  <c r="V21"/>
  <c r="W21"/>
  <c r="X21"/>
  <c r="Y21"/>
  <c r="Z21"/>
  <c r="AA21"/>
  <c r="AC9"/>
  <c r="AC11"/>
  <c r="AC13"/>
  <c r="AC15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T17"/>
  <c r="T19"/>
  <c r="M9"/>
  <c r="M11"/>
  <c r="M13"/>
  <c r="M15"/>
  <c r="M17"/>
  <c r="M19"/>
  <c r="L9"/>
  <c r="L11"/>
  <c r="L13"/>
  <c r="L15"/>
  <c r="L17"/>
  <c r="L19"/>
  <c r="F21" i="12"/>
  <c r="G21"/>
  <c r="H21"/>
  <c r="I21"/>
  <c r="J21"/>
  <c r="K21"/>
  <c r="N21"/>
  <c r="O21"/>
  <c r="P21"/>
  <c r="Q21"/>
  <c r="R21"/>
  <c r="S21"/>
  <c r="V21"/>
  <c r="W21"/>
  <c r="X21"/>
  <c r="Y21"/>
  <c r="Z21"/>
  <c r="AA21"/>
  <c r="AC9"/>
  <c r="AC11"/>
  <c r="AC13"/>
  <c r="AC15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T17"/>
  <c r="T19"/>
  <c r="M9"/>
  <c r="M11"/>
  <c r="M13"/>
  <c r="M15"/>
  <c r="M17"/>
  <c r="M19"/>
  <c r="L9"/>
  <c r="L11"/>
  <c r="L13"/>
  <c r="L15"/>
  <c r="L17"/>
  <c r="L19"/>
  <c r="F21" i="11"/>
  <c r="G21"/>
  <c r="H21"/>
  <c r="I21"/>
  <c r="J21"/>
  <c r="K21"/>
  <c r="N21"/>
  <c r="O21"/>
  <c r="P21"/>
  <c r="Q21"/>
  <c r="R21"/>
  <c r="S21"/>
  <c r="V21"/>
  <c r="W21"/>
  <c r="X21"/>
  <c r="Y21"/>
  <c r="Z21"/>
  <c r="AA21"/>
  <c r="AC9"/>
  <c r="AC11"/>
  <c r="AC13"/>
  <c r="AC15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T17"/>
  <c r="T19"/>
  <c r="M9"/>
  <c r="M11"/>
  <c r="M13"/>
  <c r="M15"/>
  <c r="M17"/>
  <c r="M19"/>
  <c r="L9"/>
  <c r="L11"/>
  <c r="L13"/>
  <c r="L15"/>
  <c r="L17"/>
  <c r="L19"/>
  <c r="AC9" i="10"/>
  <c r="AC11"/>
  <c r="AC13"/>
  <c r="AC15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T17"/>
  <c r="T19"/>
  <c r="M9"/>
  <c r="M11"/>
  <c r="M13"/>
  <c r="M15"/>
  <c r="M17"/>
  <c r="M19"/>
  <c r="L9"/>
  <c r="L11"/>
  <c r="L13"/>
  <c r="L15"/>
  <c r="L17"/>
  <c r="L19"/>
  <c r="F21"/>
  <c r="G21"/>
  <c r="H21"/>
  <c r="I21"/>
  <c r="J21"/>
  <c r="K21"/>
  <c r="N21"/>
  <c r="O21"/>
  <c r="P21"/>
  <c r="Q21"/>
  <c r="R21"/>
  <c r="S21"/>
  <c r="V21"/>
  <c r="W21"/>
  <c r="X21"/>
  <c r="Y21"/>
  <c r="Z21"/>
  <c r="AA21"/>
  <c r="AC9" i="9"/>
  <c r="AC11"/>
  <c r="AC13"/>
  <c r="AC15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T17"/>
  <c r="T19"/>
  <c r="M9"/>
  <c r="M11"/>
  <c r="M13"/>
  <c r="M15"/>
  <c r="M17"/>
  <c r="M19"/>
  <c r="L9"/>
  <c r="L11"/>
  <c r="L13"/>
  <c r="L15"/>
  <c r="L17"/>
  <c r="L19"/>
  <c r="F21"/>
  <c r="G21"/>
  <c r="H21"/>
  <c r="I21"/>
  <c r="J21"/>
  <c r="K21"/>
  <c r="N21"/>
  <c r="O21"/>
  <c r="P21"/>
  <c r="Q21"/>
  <c r="R21"/>
  <c r="S21"/>
  <c r="V21"/>
  <c r="W21"/>
  <c r="X21"/>
  <c r="Y21"/>
  <c r="Z21"/>
  <c r="AA21"/>
  <c r="AC9" i="8"/>
  <c r="AC11"/>
  <c r="AC13"/>
  <c r="AC15"/>
  <c r="D15" s="1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T17"/>
  <c r="T19"/>
  <c r="F21"/>
  <c r="G21"/>
  <c r="H21"/>
  <c r="I21"/>
  <c r="J21"/>
  <c r="K21"/>
  <c r="N21"/>
  <c r="O21"/>
  <c r="P21"/>
  <c r="Q21"/>
  <c r="R21"/>
  <c r="S21"/>
  <c r="V21"/>
  <c r="W21"/>
  <c r="X21"/>
  <c r="Y21"/>
  <c r="Z21"/>
  <c r="AA21"/>
  <c r="M19"/>
  <c r="M17"/>
  <c r="M15"/>
  <c r="M13"/>
  <c r="M11"/>
  <c r="M9"/>
  <c r="L9"/>
  <c r="L11"/>
  <c r="L13"/>
  <c r="L15"/>
  <c r="L17"/>
  <c r="L19"/>
  <c r="AC9" i="7"/>
  <c r="AC11"/>
  <c r="AC13"/>
  <c r="AC15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C15" s="1"/>
  <c r="T17"/>
  <c r="T19"/>
  <c r="M9"/>
  <c r="M11"/>
  <c r="M13"/>
  <c r="M15"/>
  <c r="M17"/>
  <c r="M19"/>
  <c r="L9"/>
  <c r="L11"/>
  <c r="L13"/>
  <c r="L15"/>
  <c r="L17"/>
  <c r="L19"/>
  <c r="F21"/>
  <c r="G21"/>
  <c r="H21"/>
  <c r="I21"/>
  <c r="J21"/>
  <c r="K21"/>
  <c r="N21"/>
  <c r="O21"/>
  <c r="P21"/>
  <c r="Q21"/>
  <c r="R21"/>
  <c r="S21"/>
  <c r="V21"/>
  <c r="W21"/>
  <c r="X21"/>
  <c r="Y21"/>
  <c r="Z21"/>
  <c r="AA21"/>
  <c r="AC9" i="6"/>
  <c r="AC11"/>
  <c r="AC13"/>
  <c r="AC15"/>
  <c r="AC17"/>
  <c r="AC19"/>
  <c r="AB9"/>
  <c r="AB11"/>
  <c r="AB13"/>
  <c r="AB15"/>
  <c r="AB17"/>
  <c r="AB19"/>
  <c r="U9"/>
  <c r="U11"/>
  <c r="U13"/>
  <c r="U15"/>
  <c r="U17"/>
  <c r="U19"/>
  <c r="T9"/>
  <c r="T11"/>
  <c r="T13"/>
  <c r="T15"/>
  <c r="T17"/>
  <c r="T19"/>
  <c r="M9"/>
  <c r="M11"/>
  <c r="M13"/>
  <c r="M15"/>
  <c r="M17"/>
  <c r="M19"/>
  <c r="L9"/>
  <c r="L11"/>
  <c r="L13"/>
  <c r="L15"/>
  <c r="L17"/>
  <c r="L19"/>
  <c r="F21"/>
  <c r="G21"/>
  <c r="H21"/>
  <c r="I21"/>
  <c r="J21"/>
  <c r="K21"/>
  <c r="N21"/>
  <c r="O21"/>
  <c r="P21"/>
  <c r="Q21"/>
  <c r="R21"/>
  <c r="S21"/>
  <c r="V21"/>
  <c r="W21"/>
  <c r="X21"/>
  <c r="Y21"/>
  <c r="Z21"/>
  <c r="AA21"/>
  <c r="AC9" i="5"/>
  <c r="AC11"/>
  <c r="AC13"/>
  <c r="AC15"/>
  <c r="AC17"/>
  <c r="AB9"/>
  <c r="AB11"/>
  <c r="AB13"/>
  <c r="AB15"/>
  <c r="AB17"/>
  <c r="U9"/>
  <c r="U11"/>
  <c r="U13"/>
  <c r="U15"/>
  <c r="U17"/>
  <c r="T9"/>
  <c r="T11"/>
  <c r="T13"/>
  <c r="T15"/>
  <c r="T17"/>
  <c r="M9"/>
  <c r="M11"/>
  <c r="M13"/>
  <c r="M15"/>
  <c r="M17"/>
  <c r="L9"/>
  <c r="L11"/>
  <c r="L13"/>
  <c r="L15"/>
  <c r="L17"/>
  <c r="F19"/>
  <c r="G19"/>
  <c r="H19"/>
  <c r="I19"/>
  <c r="J19"/>
  <c r="K19"/>
  <c r="N19"/>
  <c r="O19"/>
  <c r="P19"/>
  <c r="Q19"/>
  <c r="R19"/>
  <c r="S19"/>
  <c r="V19"/>
  <c r="W19"/>
  <c r="X19"/>
  <c r="Y19"/>
  <c r="Z19"/>
  <c r="AA19"/>
  <c r="F19" i="4"/>
  <c r="G19"/>
  <c r="H19"/>
  <c r="I19"/>
  <c r="J19"/>
  <c r="K19"/>
  <c r="N19"/>
  <c r="O19"/>
  <c r="P19"/>
  <c r="Q19"/>
  <c r="R19"/>
  <c r="S19"/>
  <c r="V19"/>
  <c r="W19"/>
  <c r="X19"/>
  <c r="Y19"/>
  <c r="Z19"/>
  <c r="AA19"/>
  <c r="AC9"/>
  <c r="AC11"/>
  <c r="AC13"/>
  <c r="AC15"/>
  <c r="AC17"/>
  <c r="AB9"/>
  <c r="AB11"/>
  <c r="AB13"/>
  <c r="AB15"/>
  <c r="AB17"/>
  <c r="U9"/>
  <c r="U11"/>
  <c r="U13"/>
  <c r="U15"/>
  <c r="U17"/>
  <c r="T9"/>
  <c r="T11"/>
  <c r="T13"/>
  <c r="T15"/>
  <c r="T17"/>
  <c r="M9"/>
  <c r="M11"/>
  <c r="M13"/>
  <c r="M15"/>
  <c r="M17"/>
  <c r="L9"/>
  <c r="L11"/>
  <c r="L13"/>
  <c r="L15"/>
  <c r="L17"/>
  <c r="AC9" i="3"/>
  <c r="AC11"/>
  <c r="AC13"/>
  <c r="AC15"/>
  <c r="AC17"/>
  <c r="AB9"/>
  <c r="AB11"/>
  <c r="AB13"/>
  <c r="AB15"/>
  <c r="AB17"/>
  <c r="U9"/>
  <c r="U11"/>
  <c r="U13"/>
  <c r="U15"/>
  <c r="U17"/>
  <c r="T9"/>
  <c r="T11"/>
  <c r="T13"/>
  <c r="T15"/>
  <c r="T17"/>
  <c r="M9"/>
  <c r="M11"/>
  <c r="M13"/>
  <c r="M15"/>
  <c r="M17"/>
  <c r="L9"/>
  <c r="L11"/>
  <c r="L13"/>
  <c r="L15"/>
  <c r="L17"/>
  <c r="F19"/>
  <c r="G19"/>
  <c r="H19"/>
  <c r="I19"/>
  <c r="J19"/>
  <c r="K19"/>
  <c r="N19"/>
  <c r="O19"/>
  <c r="P19"/>
  <c r="Q19"/>
  <c r="R19"/>
  <c r="S19"/>
  <c r="V19"/>
  <c r="W19"/>
  <c r="X19"/>
  <c r="Y19"/>
  <c r="Z19"/>
  <c r="AA19"/>
  <c r="AC7" i="25"/>
  <c r="AB7"/>
  <c r="AC7" i="24"/>
  <c r="AB7"/>
  <c r="AC7" i="23"/>
  <c r="AB7"/>
  <c r="AC7" i="22"/>
  <c r="AC21" s="1"/>
  <c r="AB7"/>
  <c r="AC7" i="21"/>
  <c r="AB7"/>
  <c r="AC7" i="20"/>
  <c r="AB7"/>
  <c r="AC7" i="19"/>
  <c r="AB7"/>
  <c r="AC7" i="18"/>
  <c r="AB7"/>
  <c r="AB21" s="1"/>
  <c r="AC7" i="17"/>
  <c r="AB7"/>
  <c r="AC7" i="16"/>
  <c r="AB7"/>
  <c r="AC7" i="15"/>
  <c r="AB7"/>
  <c r="AC7" i="14"/>
  <c r="AB7"/>
  <c r="AC7" i="13"/>
  <c r="AB7"/>
  <c r="AC7" i="12"/>
  <c r="AB7"/>
  <c r="AC7" i="11"/>
  <c r="AB7"/>
  <c r="AC7" i="10"/>
  <c r="AB7"/>
  <c r="AC7" i="9"/>
  <c r="AB7"/>
  <c r="AC7" i="8"/>
  <c r="AB7"/>
  <c r="AC7" i="7"/>
  <c r="AB7"/>
  <c r="AC7" i="6"/>
  <c r="AB7"/>
  <c r="C7" s="1"/>
  <c r="AC7" i="5"/>
  <c r="AB7"/>
  <c r="AC7" i="4"/>
  <c r="AB7"/>
  <c r="AC7" i="3"/>
  <c r="AB7"/>
  <c r="U7" i="25"/>
  <c r="T7"/>
  <c r="U7" i="24"/>
  <c r="T7"/>
  <c r="U7" i="23"/>
  <c r="T7"/>
  <c r="U7" i="22"/>
  <c r="T7"/>
  <c r="U7" i="21"/>
  <c r="T7"/>
  <c r="U7" i="20"/>
  <c r="T7"/>
  <c r="U7" i="19"/>
  <c r="T7"/>
  <c r="U7" i="18"/>
  <c r="T7"/>
  <c r="U7" i="17"/>
  <c r="T7"/>
  <c r="U7" i="16"/>
  <c r="T7"/>
  <c r="U7" i="15"/>
  <c r="T7"/>
  <c r="U7" i="14"/>
  <c r="T7"/>
  <c r="U7" i="13"/>
  <c r="T7"/>
  <c r="U7" i="12"/>
  <c r="T7"/>
  <c r="U7" i="11"/>
  <c r="T7"/>
  <c r="U7" i="10"/>
  <c r="T7"/>
  <c r="U7" i="9"/>
  <c r="T7"/>
  <c r="U7" i="8"/>
  <c r="T7"/>
  <c r="U7" i="7"/>
  <c r="T7"/>
  <c r="U7" i="6"/>
  <c r="T7"/>
  <c r="U7" i="5"/>
  <c r="T7"/>
  <c r="U7" i="4"/>
  <c r="T7"/>
  <c r="U7" i="3"/>
  <c r="T7"/>
  <c r="M7" i="25"/>
  <c r="L7"/>
  <c r="M7" i="24"/>
  <c r="L7"/>
  <c r="M7" i="23"/>
  <c r="L7"/>
  <c r="M7" i="22"/>
  <c r="L7"/>
  <c r="M7" i="21"/>
  <c r="L7"/>
  <c r="M7" i="20"/>
  <c r="L7"/>
  <c r="M7" i="19"/>
  <c r="L7"/>
  <c r="M7" i="18"/>
  <c r="L7"/>
  <c r="M7" i="17"/>
  <c r="L7"/>
  <c r="M7" i="16"/>
  <c r="L7"/>
  <c r="M7" i="15"/>
  <c r="L7"/>
  <c r="M7" i="14"/>
  <c r="L7"/>
  <c r="M7" i="13"/>
  <c r="L7"/>
  <c r="M7" i="12"/>
  <c r="L7"/>
  <c r="M7" i="11"/>
  <c r="L7"/>
  <c r="M7" i="10"/>
  <c r="L7"/>
  <c r="M7" i="9"/>
  <c r="L7"/>
  <c r="M7" i="8"/>
  <c r="L7"/>
  <c r="M7" i="7"/>
  <c r="L7"/>
  <c r="M7" i="6"/>
  <c r="L7"/>
  <c r="M7" i="5"/>
  <c r="L7"/>
  <c r="M7" i="4"/>
  <c r="L7"/>
  <c r="M7" i="3"/>
  <c r="L7"/>
  <c r="L7" i="2"/>
  <c r="C7"/>
  <c r="E7" s="1"/>
  <c r="AD7" s="1"/>
  <c r="AC9"/>
  <c r="AC11"/>
  <c r="AC13"/>
  <c r="AC15"/>
  <c r="AC17"/>
  <c r="AB9"/>
  <c r="AB11"/>
  <c r="AB13"/>
  <c r="AB15"/>
  <c r="AB17"/>
  <c r="U9"/>
  <c r="U11"/>
  <c r="U13"/>
  <c r="U15"/>
  <c r="U17"/>
  <c r="T9"/>
  <c r="T11"/>
  <c r="T13"/>
  <c r="T15"/>
  <c r="T17"/>
  <c r="AC7"/>
  <c r="AB7"/>
  <c r="U7"/>
  <c r="T7"/>
  <c r="M9"/>
  <c r="M11"/>
  <c r="M13"/>
  <c r="M15"/>
  <c r="M17"/>
  <c r="L9"/>
  <c r="L11"/>
  <c r="L13"/>
  <c r="L15"/>
  <c r="L17"/>
  <c r="M7"/>
  <c r="D7" s="1"/>
  <c r="F19"/>
  <c r="G19"/>
  <c r="H19"/>
  <c r="I19"/>
  <c r="J19"/>
  <c r="K19"/>
  <c r="N19"/>
  <c r="O19"/>
  <c r="P19"/>
  <c r="Q19"/>
  <c r="R19"/>
  <c r="S19"/>
  <c r="V19"/>
  <c r="W19"/>
  <c r="X19"/>
  <c r="Y19"/>
  <c r="Z19"/>
  <c r="AA19"/>
  <c r="D17" i="1"/>
  <c r="D7"/>
  <c r="D19" s="1"/>
  <c r="AC9"/>
  <c r="AC19" s="1"/>
  <c r="AC11"/>
  <c r="AC13"/>
  <c r="AC15"/>
  <c r="AC17"/>
  <c r="AC7"/>
  <c r="AB9"/>
  <c r="AB11"/>
  <c r="AB13"/>
  <c r="AB15"/>
  <c r="AB17"/>
  <c r="AB7"/>
  <c r="AB19" s="1"/>
  <c r="U9"/>
  <c r="U11"/>
  <c r="U13"/>
  <c r="U15"/>
  <c r="U17"/>
  <c r="U7"/>
  <c r="T9"/>
  <c r="T11"/>
  <c r="T13"/>
  <c r="T15"/>
  <c r="T17"/>
  <c r="T7"/>
  <c r="M9"/>
  <c r="D9" s="1"/>
  <c r="M11"/>
  <c r="D11" s="1"/>
  <c r="M13"/>
  <c r="D13" s="1"/>
  <c r="M15"/>
  <c r="D15" s="1"/>
  <c r="M17"/>
  <c r="M7"/>
  <c r="L7"/>
  <c r="C7" s="1"/>
  <c r="L9"/>
  <c r="C9" s="1"/>
  <c r="E9" s="1"/>
  <c r="AD9" s="1"/>
  <c r="L11"/>
  <c r="C11" s="1"/>
  <c r="E11" s="1"/>
  <c r="AD11" s="1"/>
  <c r="L13"/>
  <c r="C13" s="1"/>
  <c r="E13" s="1"/>
  <c r="AD13" s="1"/>
  <c r="L15"/>
  <c r="C15" s="1"/>
  <c r="E15" s="1"/>
  <c r="AD15" s="1"/>
  <c r="L17"/>
  <c r="C17" s="1"/>
  <c r="H19"/>
  <c r="I19"/>
  <c r="J19"/>
  <c r="K19"/>
  <c r="M19"/>
  <c r="N19"/>
  <c r="O19"/>
  <c r="P19"/>
  <c r="Q19"/>
  <c r="R19"/>
  <c r="S19"/>
  <c r="V19"/>
  <c r="W19"/>
  <c r="X19"/>
  <c r="Y19"/>
  <c r="Z19"/>
  <c r="AA19"/>
  <c r="G19"/>
  <c r="F19"/>
  <c r="E15" i="31" l="1"/>
  <c r="AD15" s="1"/>
  <c r="E7" i="35"/>
  <c r="AD7" s="1"/>
  <c r="E15" i="37"/>
  <c r="AD15" s="1"/>
  <c r="C19" i="1"/>
  <c r="E7"/>
  <c r="E15" i="29"/>
  <c r="AD15" s="1"/>
  <c r="E15" i="36"/>
  <c r="AD15" s="1"/>
  <c r="T19" i="5"/>
  <c r="D19" i="10"/>
  <c r="AC19" i="5"/>
  <c r="E15" i="28"/>
  <c r="AD15" s="1"/>
  <c r="E15" i="33"/>
  <c r="AD15" s="1"/>
  <c r="C11" i="26"/>
  <c r="C9" i="28"/>
  <c r="E9" s="1"/>
  <c r="AD9" s="1"/>
  <c r="D13" i="37"/>
  <c r="T19" i="1"/>
  <c r="M21" i="18"/>
  <c r="U21" i="23"/>
  <c r="U21" i="8"/>
  <c r="D11" i="29"/>
  <c r="D9" i="33"/>
  <c r="C19"/>
  <c r="C7" i="22"/>
  <c r="C21" s="1"/>
  <c r="M21" i="9"/>
  <c r="T21" i="26"/>
  <c r="C13"/>
  <c r="E13" s="1"/>
  <c r="AD13" s="1"/>
  <c r="AC21" i="27"/>
  <c r="D11"/>
  <c r="AB21" i="29"/>
  <c r="C11"/>
  <c r="AB21" i="31"/>
  <c r="C11"/>
  <c r="C21" s="1"/>
  <c r="AC21" i="32"/>
  <c r="T21" i="33"/>
  <c r="AC21" i="34"/>
  <c r="D11"/>
  <c r="AC21" i="35"/>
  <c r="C19"/>
  <c r="D9" i="36"/>
  <c r="D19"/>
  <c r="D7" i="37"/>
  <c r="D17"/>
  <c r="E15" i="27"/>
  <c r="AD15" s="1"/>
  <c r="E15" i="32"/>
  <c r="AD15" s="1"/>
  <c r="U21" i="33"/>
  <c r="C9"/>
  <c r="E9" s="1"/>
  <c r="AD9" s="1"/>
  <c r="D19"/>
  <c r="E19" s="1"/>
  <c r="AD19" s="1"/>
  <c r="C9" i="27"/>
  <c r="E9" s="1"/>
  <c r="AD9" s="1"/>
  <c r="C19"/>
  <c r="AB21" i="30"/>
  <c r="C19" i="34"/>
  <c r="E19" s="1"/>
  <c r="AD19" s="1"/>
  <c r="D19" i="35"/>
  <c r="AC21" i="23"/>
  <c r="T21" i="10"/>
  <c r="D17" i="16"/>
  <c r="D17" i="21"/>
  <c r="C19" i="25"/>
  <c r="AB21" i="27"/>
  <c r="C11"/>
  <c r="AC21" i="28"/>
  <c r="C13" i="29"/>
  <c r="E13" s="1"/>
  <c r="AD13" s="1"/>
  <c r="C17"/>
  <c r="L21" i="30"/>
  <c r="C17"/>
  <c r="E17" s="1"/>
  <c r="AD17" s="1"/>
  <c r="L21" i="31"/>
  <c r="C17"/>
  <c r="E17" s="1"/>
  <c r="AD17" s="1"/>
  <c r="AB21" i="32"/>
  <c r="C11"/>
  <c r="AC21" i="33"/>
  <c r="D11"/>
  <c r="AB21" i="34"/>
  <c r="C11"/>
  <c r="E11" s="1"/>
  <c r="AD11" s="1"/>
  <c r="AB21" i="35"/>
  <c r="C11"/>
  <c r="T21" i="36"/>
  <c r="C19"/>
  <c r="M21" i="23"/>
  <c r="AC21" i="7"/>
  <c r="E19" i="30"/>
  <c r="AD19" s="1"/>
  <c r="E19" i="31"/>
  <c r="AD19" s="1"/>
  <c r="C19" i="26"/>
  <c r="M21" i="30"/>
  <c r="D9" i="32"/>
  <c r="E9" s="1"/>
  <c r="AD9" s="1"/>
  <c r="D19"/>
  <c r="D9" i="34"/>
  <c r="D19"/>
  <c r="U23" i="37"/>
  <c r="AC21" i="8"/>
  <c r="T21"/>
  <c r="D13" i="26"/>
  <c r="C11" i="30"/>
  <c r="D11" i="31"/>
  <c r="C19" i="32"/>
  <c r="E19" s="1"/>
  <c r="AD19" s="1"/>
  <c r="C9" i="36"/>
  <c r="AB19" i="3"/>
  <c r="AB21" i="15"/>
  <c r="C17" i="5"/>
  <c r="AB19"/>
  <c r="AC21" i="16"/>
  <c r="D19" i="22"/>
  <c r="D13" i="27"/>
  <c r="D17"/>
  <c r="AB21" i="28"/>
  <c r="C11"/>
  <c r="D17" i="29"/>
  <c r="D21" s="1"/>
  <c r="D17" i="30"/>
  <c r="D17" i="31"/>
  <c r="D13" i="32"/>
  <c r="AB21" i="33"/>
  <c r="C11"/>
  <c r="D13" i="34"/>
  <c r="D21" s="1"/>
  <c r="D13" i="35"/>
  <c r="AC21" i="36"/>
  <c r="M21"/>
  <c r="D9" i="37"/>
  <c r="D19"/>
  <c r="M21" i="15"/>
  <c r="E15" i="34"/>
  <c r="AD15" s="1"/>
  <c r="D19" i="27"/>
  <c r="D21" s="1"/>
  <c r="D19" i="28"/>
  <c r="AC21" i="30"/>
  <c r="T21" i="31"/>
  <c r="D9" i="35"/>
  <c r="D17" i="36"/>
  <c r="E17" s="1"/>
  <c r="AD17" s="1"/>
  <c r="AC21" i="20"/>
  <c r="C19" i="28"/>
  <c r="E19" s="1"/>
  <c r="AD19" s="1"/>
  <c r="AC21" i="29"/>
  <c r="AC21" i="31"/>
  <c r="T21" i="35"/>
  <c r="C17" i="37"/>
  <c r="U21" i="17"/>
  <c r="L19" i="4"/>
  <c r="D17" i="10"/>
  <c r="D13" i="15"/>
  <c r="T21" i="27"/>
  <c r="C13"/>
  <c r="C13" i="28"/>
  <c r="E13" s="1"/>
  <c r="AD13" s="1"/>
  <c r="C17"/>
  <c r="E17" s="1"/>
  <c r="AD17" s="1"/>
  <c r="C9" i="30"/>
  <c r="U21" i="31"/>
  <c r="C7" i="32"/>
  <c r="L21"/>
  <c r="C17"/>
  <c r="E17" s="1"/>
  <c r="AD17" s="1"/>
  <c r="L21" i="33"/>
  <c r="C17"/>
  <c r="E17" s="1"/>
  <c r="AD17" s="1"/>
  <c r="L21" i="34"/>
  <c r="C17"/>
  <c r="E17" s="1"/>
  <c r="AD17" s="1"/>
  <c r="L21" i="35"/>
  <c r="D15"/>
  <c r="AB21" i="36"/>
  <c r="C11"/>
  <c r="L23" i="37"/>
  <c r="C19"/>
  <c r="C21"/>
  <c r="E21" s="1"/>
  <c r="AD21" s="1"/>
  <c r="AB23"/>
  <c r="C11"/>
  <c r="T23"/>
  <c r="D23"/>
  <c r="M23"/>
  <c r="C7"/>
  <c r="C9"/>
  <c r="E9" s="1"/>
  <c r="AD9" s="1"/>
  <c r="C13"/>
  <c r="D11"/>
  <c r="D7" i="36"/>
  <c r="E7" s="1"/>
  <c r="AD7" s="1"/>
  <c r="U21"/>
  <c r="E11"/>
  <c r="AD11" s="1"/>
  <c r="C13"/>
  <c r="E13" s="1"/>
  <c r="AD13" s="1"/>
  <c r="D11"/>
  <c r="M21" i="35"/>
  <c r="E15"/>
  <c r="AD15" s="1"/>
  <c r="E9"/>
  <c r="AD9" s="1"/>
  <c r="C13"/>
  <c r="D11"/>
  <c r="E11" s="1"/>
  <c r="C21"/>
  <c r="M21" i="34"/>
  <c r="E7"/>
  <c r="AD7" s="1"/>
  <c r="E9"/>
  <c r="AD9" s="1"/>
  <c r="C13"/>
  <c r="T21"/>
  <c r="C21"/>
  <c r="E7" i="33"/>
  <c r="AD7" s="1"/>
  <c r="E11"/>
  <c r="AD11" s="1"/>
  <c r="M21"/>
  <c r="C13"/>
  <c r="E13" s="1"/>
  <c r="AD13" s="1"/>
  <c r="C21"/>
  <c r="T21" i="32"/>
  <c r="M21"/>
  <c r="E7"/>
  <c r="E11"/>
  <c r="AD11" s="1"/>
  <c r="D21"/>
  <c r="C13"/>
  <c r="E13" s="1"/>
  <c r="AD13" s="1"/>
  <c r="D11"/>
  <c r="M21" i="31"/>
  <c r="D7"/>
  <c r="D21" s="1"/>
  <c r="E9"/>
  <c r="AD9" s="1"/>
  <c r="C13"/>
  <c r="E13" s="1"/>
  <c r="AD13" s="1"/>
  <c r="D13" i="30"/>
  <c r="D7"/>
  <c r="E7" s="1"/>
  <c r="AD7" s="1"/>
  <c r="U21"/>
  <c r="E15"/>
  <c r="AD15" s="1"/>
  <c r="E9"/>
  <c r="AD9" s="1"/>
  <c r="C13"/>
  <c r="D11"/>
  <c r="C21"/>
  <c r="M21" i="29"/>
  <c r="AD7"/>
  <c r="E19"/>
  <c r="AD19" s="1"/>
  <c r="E11"/>
  <c r="AD11" s="1"/>
  <c r="L21"/>
  <c r="T21"/>
  <c r="C21"/>
  <c r="D11" i="28"/>
  <c r="U21"/>
  <c r="E7"/>
  <c r="AD7" s="1"/>
  <c r="M21"/>
  <c r="L21"/>
  <c r="T21"/>
  <c r="C21"/>
  <c r="C7" i="27"/>
  <c r="E7" s="1"/>
  <c r="AD7" s="1"/>
  <c r="E13"/>
  <c r="AD13" s="1"/>
  <c r="E11"/>
  <c r="AD11" s="1"/>
  <c r="E17"/>
  <c r="AD17" s="1"/>
  <c r="M21"/>
  <c r="U21"/>
  <c r="L21"/>
  <c r="D9" i="26"/>
  <c r="E9" s="1"/>
  <c r="AD9" s="1"/>
  <c r="D17"/>
  <c r="E17" s="1"/>
  <c r="AD17" s="1"/>
  <c r="C9"/>
  <c r="C17"/>
  <c r="AC21"/>
  <c r="AB21"/>
  <c r="D7"/>
  <c r="D15"/>
  <c r="C15"/>
  <c r="C7"/>
  <c r="D11"/>
  <c r="E11" s="1"/>
  <c r="AD11" s="1"/>
  <c r="D19"/>
  <c r="M21"/>
  <c r="U21"/>
  <c r="L21"/>
  <c r="L21" i="25"/>
  <c r="E19"/>
  <c r="AD19" s="1"/>
  <c r="AC21"/>
  <c r="AB21"/>
  <c r="D19"/>
  <c r="U21"/>
  <c r="C17"/>
  <c r="E17" s="1"/>
  <c r="AD17" s="1"/>
  <c r="T21"/>
  <c r="M21"/>
  <c r="E19" i="24"/>
  <c r="AD19" s="1"/>
  <c r="AC21"/>
  <c r="C17"/>
  <c r="C15"/>
  <c r="AB21"/>
  <c r="U21"/>
  <c r="T21"/>
  <c r="M21"/>
  <c r="D17"/>
  <c r="D15"/>
  <c r="L21"/>
  <c r="AB21" i="23"/>
  <c r="D17"/>
  <c r="C19"/>
  <c r="E19" s="1"/>
  <c r="AD19" s="1"/>
  <c r="T21"/>
  <c r="L21"/>
  <c r="D15"/>
  <c r="C17"/>
  <c r="AB21" i="22"/>
  <c r="U21"/>
  <c r="D17"/>
  <c r="C19"/>
  <c r="E19" s="1"/>
  <c r="AD19" s="1"/>
  <c r="C17"/>
  <c r="T21"/>
  <c r="M21"/>
  <c r="L21"/>
  <c r="AC21" i="21"/>
  <c r="AB21"/>
  <c r="U21"/>
  <c r="C17"/>
  <c r="C15"/>
  <c r="T21"/>
  <c r="M21"/>
  <c r="L21"/>
  <c r="D19"/>
  <c r="C19"/>
  <c r="U21" i="20"/>
  <c r="D17"/>
  <c r="D19"/>
  <c r="AB21"/>
  <c r="C19"/>
  <c r="C17"/>
  <c r="T21"/>
  <c r="M21"/>
  <c r="D15"/>
  <c r="C15"/>
  <c r="L21"/>
  <c r="AC21" i="19"/>
  <c r="AB21"/>
  <c r="U21"/>
  <c r="D17"/>
  <c r="C19"/>
  <c r="C17"/>
  <c r="T21"/>
  <c r="M21"/>
  <c r="L21"/>
  <c r="D19"/>
  <c r="D15"/>
  <c r="T21" i="18"/>
  <c r="AC21"/>
  <c r="D17"/>
  <c r="C19"/>
  <c r="U21"/>
  <c r="D19"/>
  <c r="L21"/>
  <c r="D15"/>
  <c r="C17"/>
  <c r="L21" i="17"/>
  <c r="AC21"/>
  <c r="D17"/>
  <c r="C19"/>
  <c r="AB21"/>
  <c r="T21"/>
  <c r="M21"/>
  <c r="D19"/>
  <c r="D15"/>
  <c r="C17"/>
  <c r="E17" s="1"/>
  <c r="AD17" s="1"/>
  <c r="AB21" i="16"/>
  <c r="U21"/>
  <c r="C19"/>
  <c r="E19" s="1"/>
  <c r="AD19" s="1"/>
  <c r="C17"/>
  <c r="T21"/>
  <c r="M21"/>
  <c r="D19"/>
  <c r="D15"/>
  <c r="L21"/>
  <c r="AC21" i="15"/>
  <c r="D17"/>
  <c r="C17"/>
  <c r="D19"/>
  <c r="U21"/>
  <c r="T21"/>
  <c r="L21"/>
  <c r="D15"/>
  <c r="C19"/>
  <c r="E19" s="1"/>
  <c r="AD19" s="1"/>
  <c r="C15"/>
  <c r="E15" s="1"/>
  <c r="AD15" s="1"/>
  <c r="AC21" i="14"/>
  <c r="AB21"/>
  <c r="U21"/>
  <c r="D17"/>
  <c r="C17"/>
  <c r="T21"/>
  <c r="M21"/>
  <c r="L21"/>
  <c r="C19"/>
  <c r="E19" s="1"/>
  <c r="AD19" s="1"/>
  <c r="D19"/>
  <c r="D15"/>
  <c r="L21" i="13"/>
  <c r="AC21"/>
  <c r="D17"/>
  <c r="C17"/>
  <c r="AB21"/>
  <c r="C7"/>
  <c r="E7" s="1"/>
  <c r="U21"/>
  <c r="T21"/>
  <c r="M21"/>
  <c r="D19"/>
  <c r="D15"/>
  <c r="C19"/>
  <c r="AC21" i="12"/>
  <c r="AB21"/>
  <c r="C7"/>
  <c r="U21"/>
  <c r="C17"/>
  <c r="T21"/>
  <c r="M21"/>
  <c r="D19"/>
  <c r="D17"/>
  <c r="D15"/>
  <c r="C19"/>
  <c r="L21"/>
  <c r="AC21" i="11"/>
  <c r="AB21"/>
  <c r="U21"/>
  <c r="D17"/>
  <c r="C19"/>
  <c r="C17"/>
  <c r="T21"/>
  <c r="M21"/>
  <c r="D19"/>
  <c r="D15"/>
  <c r="L21"/>
  <c r="AC21" i="10"/>
  <c r="C17"/>
  <c r="E17" s="1"/>
  <c r="AD17" s="1"/>
  <c r="AB21"/>
  <c r="U21"/>
  <c r="D13"/>
  <c r="M21"/>
  <c r="L21"/>
  <c r="D15"/>
  <c r="C19"/>
  <c r="E19" s="1"/>
  <c r="AD19" s="1"/>
  <c r="C15"/>
  <c r="AC21" i="9"/>
  <c r="D19"/>
  <c r="D17"/>
  <c r="AB21"/>
  <c r="U21"/>
  <c r="C17"/>
  <c r="T21"/>
  <c r="D13"/>
  <c r="L21"/>
  <c r="D15"/>
  <c r="C19"/>
  <c r="C15"/>
  <c r="C7" i="8"/>
  <c r="AB21"/>
  <c r="D17"/>
  <c r="C19"/>
  <c r="M21"/>
  <c r="L21"/>
  <c r="C7" i="7"/>
  <c r="AB21"/>
  <c r="D19"/>
  <c r="D17"/>
  <c r="U21"/>
  <c r="C19"/>
  <c r="C17"/>
  <c r="T21"/>
  <c r="M21"/>
  <c r="D15"/>
  <c r="E15" s="1"/>
  <c r="AD15" s="1"/>
  <c r="AC21" i="6"/>
  <c r="D17"/>
  <c r="AB21"/>
  <c r="U21"/>
  <c r="C17"/>
  <c r="T21"/>
  <c r="D13"/>
  <c r="M21"/>
  <c r="L21"/>
  <c r="D15"/>
  <c r="C19"/>
  <c r="E17" i="5"/>
  <c r="AD17" s="1"/>
  <c r="U19"/>
  <c r="D17"/>
  <c r="M19"/>
  <c r="L19"/>
  <c r="AC19" i="4"/>
  <c r="C17"/>
  <c r="AB19"/>
  <c r="U19"/>
  <c r="T19"/>
  <c r="M19"/>
  <c r="D17"/>
  <c r="C15"/>
  <c r="AC19" i="3"/>
  <c r="U19"/>
  <c r="T19"/>
  <c r="D17"/>
  <c r="M19"/>
  <c r="C15"/>
  <c r="L19"/>
  <c r="D9" i="25"/>
  <c r="D11"/>
  <c r="D13"/>
  <c r="D15"/>
  <c r="C11"/>
  <c r="C13"/>
  <c r="C15"/>
  <c r="C9"/>
  <c r="D13" i="24"/>
  <c r="D9"/>
  <c r="D11"/>
  <c r="C11"/>
  <c r="C13"/>
  <c r="C9"/>
  <c r="D9" i="23"/>
  <c r="D11"/>
  <c r="D13"/>
  <c r="C9"/>
  <c r="C11"/>
  <c r="C13"/>
  <c r="C15"/>
  <c r="E15" s="1"/>
  <c r="AD15" s="1"/>
  <c r="D9" i="22"/>
  <c r="D11"/>
  <c r="D13"/>
  <c r="D15"/>
  <c r="C9"/>
  <c r="C11"/>
  <c r="C13"/>
  <c r="C15"/>
  <c r="D13" i="21"/>
  <c r="D15"/>
  <c r="D9"/>
  <c r="D11"/>
  <c r="C11"/>
  <c r="C13"/>
  <c r="C9"/>
  <c r="D13" i="20"/>
  <c r="D9"/>
  <c r="D11"/>
  <c r="C11"/>
  <c r="C13"/>
  <c r="C9"/>
  <c r="D9" i="19"/>
  <c r="D11"/>
  <c r="D13"/>
  <c r="C9"/>
  <c r="C11"/>
  <c r="C13"/>
  <c r="C15"/>
  <c r="D9" i="18"/>
  <c r="D11"/>
  <c r="D13"/>
  <c r="C9"/>
  <c r="C11"/>
  <c r="C13"/>
  <c r="C15"/>
  <c r="D9" i="17"/>
  <c r="D11"/>
  <c r="D13"/>
  <c r="C9"/>
  <c r="C11"/>
  <c r="C13"/>
  <c r="C15"/>
  <c r="C15" i="16"/>
  <c r="E15" s="1"/>
  <c r="AD15" s="1"/>
  <c r="D9"/>
  <c r="D11"/>
  <c r="D13"/>
  <c r="C9"/>
  <c r="C11"/>
  <c r="C13"/>
  <c r="D9" i="15"/>
  <c r="D11"/>
  <c r="C11"/>
  <c r="C13"/>
  <c r="C9"/>
  <c r="D9" i="14"/>
  <c r="D11"/>
  <c r="D13"/>
  <c r="C9"/>
  <c r="C11"/>
  <c r="C13"/>
  <c r="C15"/>
  <c r="D9" i="13"/>
  <c r="D13"/>
  <c r="D11"/>
  <c r="C9"/>
  <c r="C11"/>
  <c r="C13"/>
  <c r="C15"/>
  <c r="E15" s="1"/>
  <c r="AD15" s="1"/>
  <c r="D9" i="12"/>
  <c r="D13"/>
  <c r="D11"/>
  <c r="C9"/>
  <c r="C11"/>
  <c r="C13"/>
  <c r="C15"/>
  <c r="D9" i="11"/>
  <c r="D11"/>
  <c r="D13"/>
  <c r="C9"/>
  <c r="C11"/>
  <c r="C13"/>
  <c r="C15"/>
  <c r="D9" i="10"/>
  <c r="D11"/>
  <c r="C11"/>
  <c r="C13"/>
  <c r="E13" s="1"/>
  <c r="AD13" s="1"/>
  <c r="C9"/>
  <c r="E9" s="1"/>
  <c r="AD9" s="1"/>
  <c r="D9" i="9"/>
  <c r="D11"/>
  <c r="C11"/>
  <c r="C13"/>
  <c r="C9"/>
  <c r="D11" i="8"/>
  <c r="D13"/>
  <c r="D9"/>
  <c r="D19"/>
  <c r="C9"/>
  <c r="C11"/>
  <c r="C13"/>
  <c r="C15"/>
  <c r="E15" s="1"/>
  <c r="AD15" s="1"/>
  <c r="C17"/>
  <c r="D13" i="7"/>
  <c r="D9"/>
  <c r="D11"/>
  <c r="C9"/>
  <c r="C11"/>
  <c r="C13"/>
  <c r="L21"/>
  <c r="D19" i="6"/>
  <c r="C15"/>
  <c r="D9"/>
  <c r="D11"/>
  <c r="C13"/>
  <c r="C11"/>
  <c r="C9"/>
  <c r="D13" i="5"/>
  <c r="D15"/>
  <c r="D9"/>
  <c r="D11"/>
  <c r="C13"/>
  <c r="C15"/>
  <c r="E15" s="1"/>
  <c r="AD15" s="1"/>
  <c r="C11"/>
  <c r="C9"/>
  <c r="C11" i="4"/>
  <c r="C13"/>
  <c r="D9"/>
  <c r="D13"/>
  <c r="D15"/>
  <c r="D11"/>
  <c r="C9"/>
  <c r="D15" i="3"/>
  <c r="C13"/>
  <c r="D13"/>
  <c r="D11"/>
  <c r="D9"/>
  <c r="C11"/>
  <c r="C17"/>
  <c r="C9"/>
  <c r="C7" i="25"/>
  <c r="C7" i="11"/>
  <c r="D7"/>
  <c r="D7" i="25"/>
  <c r="C7" i="24"/>
  <c r="D7" i="23"/>
  <c r="C7"/>
  <c r="D7" i="22"/>
  <c r="D7" i="21"/>
  <c r="C7"/>
  <c r="C7" i="20"/>
  <c r="D7"/>
  <c r="C7" i="19"/>
  <c r="C7" i="18"/>
  <c r="C7" i="17"/>
  <c r="C7" i="16"/>
  <c r="D7" i="15"/>
  <c r="C7"/>
  <c r="C7" i="14"/>
  <c r="D7" i="13"/>
  <c r="D7" i="10"/>
  <c r="C7"/>
  <c r="D7" i="9"/>
  <c r="C7"/>
  <c r="D7" i="8"/>
  <c r="D7" i="7"/>
  <c r="D7" i="6"/>
  <c r="D7" i="5"/>
  <c r="C7"/>
  <c r="D7" i="4"/>
  <c r="C7"/>
  <c r="D7" i="3"/>
  <c r="C7"/>
  <c r="D7" i="24"/>
  <c r="D7" i="19"/>
  <c r="D7" i="18"/>
  <c r="D7" i="17"/>
  <c r="D7" i="16"/>
  <c r="D7" i="14"/>
  <c r="D7" i="12"/>
  <c r="AC19" i="2"/>
  <c r="AB19"/>
  <c r="U19"/>
  <c r="T19"/>
  <c r="D17"/>
  <c r="C13"/>
  <c r="C11"/>
  <c r="C15"/>
  <c r="C17"/>
  <c r="D15"/>
  <c r="D9"/>
  <c r="D13"/>
  <c r="D11"/>
  <c r="C9"/>
  <c r="L19"/>
  <c r="M19"/>
  <c r="E17" i="1"/>
  <c r="U19"/>
  <c r="AD17"/>
  <c r="L19"/>
  <c r="E11" i="28" l="1"/>
  <c r="AD11" s="1"/>
  <c r="AD21" s="1"/>
  <c r="E7" i="31"/>
  <c r="E21" s="1"/>
  <c r="E11"/>
  <c r="AD11" s="1"/>
  <c r="D21" i="22"/>
  <c r="E15" i="25"/>
  <c r="AD15" s="1"/>
  <c r="E19" i="26"/>
  <c r="AD19" s="1"/>
  <c r="D21" i="33"/>
  <c r="E13" i="37"/>
  <c r="AD13" s="1"/>
  <c r="E17"/>
  <c r="AD17" s="1"/>
  <c r="AD7" i="1"/>
  <c r="AD19" s="1"/>
  <c r="E19"/>
  <c r="E19" i="27"/>
  <c r="AD19" s="1"/>
  <c r="AD21" s="1"/>
  <c r="E9" i="5"/>
  <c r="AD9" s="1"/>
  <c r="E15" i="18"/>
  <c r="AD15" s="1"/>
  <c r="E19" i="36"/>
  <c r="AD19" s="1"/>
  <c r="E15" i="26"/>
  <c r="AD15" s="1"/>
  <c r="E17" i="16"/>
  <c r="AD17" s="1"/>
  <c r="E17" i="7"/>
  <c r="AD17" s="1"/>
  <c r="E15" i="2"/>
  <c r="AD15" s="1"/>
  <c r="E15" i="4"/>
  <c r="AD15" s="1"/>
  <c r="E17" i="19"/>
  <c r="AD17" s="1"/>
  <c r="AD21" i="33"/>
  <c r="E17" i="2"/>
  <c r="AD17" s="1"/>
  <c r="E13" i="4"/>
  <c r="AD13" s="1"/>
  <c r="E17" i="8"/>
  <c r="AD17" s="1"/>
  <c r="E13" i="15"/>
  <c r="AD13" s="1"/>
  <c r="E15" i="20"/>
  <c r="AD15" s="1"/>
  <c r="E17" i="21"/>
  <c r="AD17" s="1"/>
  <c r="E13" i="34"/>
  <c r="AD13" s="1"/>
  <c r="E13" i="35"/>
  <c r="AD13" s="1"/>
  <c r="E9" i="36"/>
  <c r="AD9" s="1"/>
  <c r="AD21" s="1"/>
  <c r="E17" i="29"/>
  <c r="E19" i="35"/>
  <c r="AD19" s="1"/>
  <c r="E7" i="37"/>
  <c r="AD7" s="1"/>
  <c r="C23"/>
  <c r="E19"/>
  <c r="E11"/>
  <c r="D21" i="36"/>
  <c r="E21"/>
  <c r="C21"/>
  <c r="AD11" i="35"/>
  <c r="AD21" s="1"/>
  <c r="D21"/>
  <c r="AD21" i="34"/>
  <c r="E21"/>
  <c r="E21" i="33"/>
  <c r="E21" i="32"/>
  <c r="C21"/>
  <c r="AD7"/>
  <c r="AD21" s="1"/>
  <c r="E13" i="30"/>
  <c r="AD13" s="1"/>
  <c r="D21"/>
  <c r="E11"/>
  <c r="D21" i="28"/>
  <c r="C21" i="27"/>
  <c r="E21"/>
  <c r="C21" i="26"/>
  <c r="D21"/>
  <c r="E7"/>
  <c r="AD7" s="1"/>
  <c r="AD21" s="1"/>
  <c r="E9" i="25"/>
  <c r="AD9" s="1"/>
  <c r="D21"/>
  <c r="C21"/>
  <c r="E13"/>
  <c r="AD13" s="1"/>
  <c r="E11"/>
  <c r="AD11" s="1"/>
  <c r="E7"/>
  <c r="E17" i="24"/>
  <c r="AD17" s="1"/>
  <c r="E15"/>
  <c r="AD15" s="1"/>
  <c r="D21"/>
  <c r="E13"/>
  <c r="AD13" s="1"/>
  <c r="E11"/>
  <c r="AD11" s="1"/>
  <c r="E9"/>
  <c r="AD9" s="1"/>
  <c r="E7"/>
  <c r="C21"/>
  <c r="E17" i="23"/>
  <c r="AD17" s="1"/>
  <c r="E9"/>
  <c r="AD9" s="1"/>
  <c r="D21"/>
  <c r="E11"/>
  <c r="AD11" s="1"/>
  <c r="E13"/>
  <c r="AD13" s="1"/>
  <c r="E7"/>
  <c r="E17" i="22"/>
  <c r="AD17" s="1"/>
  <c r="E15"/>
  <c r="AD15" s="1"/>
  <c r="E9"/>
  <c r="AD9" s="1"/>
  <c r="E13"/>
  <c r="AD13" s="1"/>
  <c r="E11"/>
  <c r="AD11" s="1"/>
  <c r="E19" i="21"/>
  <c r="AD19" s="1"/>
  <c r="E15"/>
  <c r="AD15" s="1"/>
  <c r="D21"/>
  <c r="C21"/>
  <c r="E9"/>
  <c r="AD9" s="1"/>
  <c r="E11"/>
  <c r="AD11" s="1"/>
  <c r="E13"/>
  <c r="AD13" s="1"/>
  <c r="E19" i="20"/>
  <c r="AD19" s="1"/>
  <c r="E17"/>
  <c r="AD17" s="1"/>
  <c r="D21"/>
  <c r="E13"/>
  <c r="AD13" s="1"/>
  <c r="E11"/>
  <c r="AD11" s="1"/>
  <c r="E9"/>
  <c r="AD9" s="1"/>
  <c r="C21"/>
  <c r="D21" i="19"/>
  <c r="E19"/>
  <c r="AD19" s="1"/>
  <c r="E15"/>
  <c r="AD15" s="1"/>
  <c r="E9"/>
  <c r="AD9" s="1"/>
  <c r="E13"/>
  <c r="AD13" s="1"/>
  <c r="E11"/>
  <c r="AD11" s="1"/>
  <c r="C21"/>
  <c r="E19" i="18"/>
  <c r="AD19" s="1"/>
  <c r="E17"/>
  <c r="AD17" s="1"/>
  <c r="D21"/>
  <c r="E13"/>
  <c r="AD13" s="1"/>
  <c r="E11"/>
  <c r="AD11" s="1"/>
  <c r="E9"/>
  <c r="AD9" s="1"/>
  <c r="E7"/>
  <c r="E19" i="17"/>
  <c r="AD19" s="1"/>
  <c r="E15"/>
  <c r="AD15" s="1"/>
  <c r="D21"/>
  <c r="E9"/>
  <c r="AD9" s="1"/>
  <c r="E13"/>
  <c r="AD13" s="1"/>
  <c r="E11"/>
  <c r="AD11" s="1"/>
  <c r="C21"/>
  <c r="D21" i="16"/>
  <c r="E13"/>
  <c r="AD13" s="1"/>
  <c r="E11"/>
  <c r="AD11" s="1"/>
  <c r="E9"/>
  <c r="AD9" s="1"/>
  <c r="C21"/>
  <c r="E17" i="15"/>
  <c r="AD17" s="1"/>
  <c r="E11"/>
  <c r="AD11" s="1"/>
  <c r="E9"/>
  <c r="AD9" s="1"/>
  <c r="C21"/>
  <c r="E7"/>
  <c r="D21"/>
  <c r="E17" i="14"/>
  <c r="AD17" s="1"/>
  <c r="E15"/>
  <c r="AD15" s="1"/>
  <c r="D21"/>
  <c r="E9"/>
  <c r="AD9" s="1"/>
  <c r="E13"/>
  <c r="AD13" s="1"/>
  <c r="E11"/>
  <c r="AD11" s="1"/>
  <c r="C21"/>
  <c r="E19" i="13"/>
  <c r="AD19" s="1"/>
  <c r="E17"/>
  <c r="AD17" s="1"/>
  <c r="D21"/>
  <c r="C21"/>
  <c r="E13"/>
  <c r="AD13" s="1"/>
  <c r="E11"/>
  <c r="AD11" s="1"/>
  <c r="E9"/>
  <c r="AD9" s="1"/>
  <c r="E19" i="12"/>
  <c r="AD19" s="1"/>
  <c r="E17"/>
  <c r="AD17" s="1"/>
  <c r="E15"/>
  <c r="AD15" s="1"/>
  <c r="E13"/>
  <c r="AD13" s="1"/>
  <c r="D21"/>
  <c r="E11"/>
  <c r="AD11" s="1"/>
  <c r="E9"/>
  <c r="AD9" s="1"/>
  <c r="C21"/>
  <c r="E7"/>
  <c r="E19" i="11"/>
  <c r="AD19" s="1"/>
  <c r="E17"/>
  <c r="AD17" s="1"/>
  <c r="E15"/>
  <c r="AD15" s="1"/>
  <c r="D21"/>
  <c r="E13"/>
  <c r="AD13" s="1"/>
  <c r="E11"/>
  <c r="AD11" s="1"/>
  <c r="E9"/>
  <c r="AD9" s="1"/>
  <c r="C21"/>
  <c r="E15" i="10"/>
  <c r="AD15" s="1"/>
  <c r="C21"/>
  <c r="E11"/>
  <c r="AD11" s="1"/>
  <c r="E7"/>
  <c r="D21"/>
  <c r="E19" i="9"/>
  <c r="AD19" s="1"/>
  <c r="E17"/>
  <c r="AD17" s="1"/>
  <c r="E15"/>
  <c r="AD15" s="1"/>
  <c r="E13"/>
  <c r="AD13" s="1"/>
  <c r="E9"/>
  <c r="AD9" s="1"/>
  <c r="E11"/>
  <c r="AD11" s="1"/>
  <c r="C21"/>
  <c r="E7"/>
  <c r="D21"/>
  <c r="E19" i="8"/>
  <c r="AD19" s="1"/>
  <c r="D21"/>
  <c r="E13"/>
  <c r="AD13" s="1"/>
  <c r="E11"/>
  <c r="AD11" s="1"/>
  <c r="E9"/>
  <c r="AD9" s="1"/>
  <c r="E7"/>
  <c r="C21"/>
  <c r="C21" i="7"/>
  <c r="E19"/>
  <c r="AD19" s="1"/>
  <c r="D21"/>
  <c r="E7"/>
  <c r="AD7" s="1"/>
  <c r="E13"/>
  <c r="AD13" s="1"/>
  <c r="E11"/>
  <c r="AD11" s="1"/>
  <c r="E9"/>
  <c r="AD9" s="1"/>
  <c r="D21" i="6"/>
  <c r="E19"/>
  <c r="AD19" s="1"/>
  <c r="E17"/>
  <c r="AD17" s="1"/>
  <c r="E15"/>
  <c r="AD15" s="1"/>
  <c r="E13"/>
  <c r="AD13" s="1"/>
  <c r="E11"/>
  <c r="AD11" s="1"/>
  <c r="E9"/>
  <c r="AD9" s="1"/>
  <c r="E7"/>
  <c r="C21"/>
  <c r="D19" i="5"/>
  <c r="E13"/>
  <c r="AD13" s="1"/>
  <c r="E11"/>
  <c r="AD11" s="1"/>
  <c r="E7"/>
  <c r="E17" i="4"/>
  <c r="AD17" s="1"/>
  <c r="D19"/>
  <c r="C19"/>
  <c r="E11"/>
  <c r="AD11" s="1"/>
  <c r="E9"/>
  <c r="AD9" s="1"/>
  <c r="E17" i="3"/>
  <c r="AD17" s="1"/>
  <c r="E15"/>
  <c r="AD15" s="1"/>
  <c r="D19"/>
  <c r="E13"/>
  <c r="AD13" s="1"/>
  <c r="E11"/>
  <c r="AD11" s="1"/>
  <c r="E9"/>
  <c r="AD9" s="1"/>
  <c r="C19"/>
  <c r="C21" i="23"/>
  <c r="C21" i="18"/>
  <c r="E7" i="17"/>
  <c r="E7" i="16"/>
  <c r="E7" i="14"/>
  <c r="AD7" i="13"/>
  <c r="E7" i="11"/>
  <c r="E7" i="22"/>
  <c r="E7" i="21"/>
  <c r="E7" i="20"/>
  <c r="C19" i="5"/>
  <c r="E7" i="4"/>
  <c r="E7" i="3"/>
  <c r="E7" i="19"/>
  <c r="D19" i="2"/>
  <c r="E13"/>
  <c r="AD13" s="1"/>
  <c r="E11"/>
  <c r="AD11" s="1"/>
  <c r="E9"/>
  <c r="AD9" s="1"/>
  <c r="C19"/>
  <c r="E21" i="35" l="1"/>
  <c r="AD17" i="29"/>
  <c r="AD21" s="1"/>
  <c r="E21"/>
  <c r="E21" i="28"/>
  <c r="AD7" i="31"/>
  <c r="AD21" s="1"/>
  <c r="AD19" i="2"/>
  <c r="E23" i="37"/>
  <c r="AD19"/>
  <c r="AD11"/>
  <c r="AD23" s="1"/>
  <c r="AD11" i="30"/>
  <c r="AD21" s="1"/>
  <c r="E21"/>
  <c r="E21" i="26"/>
  <c r="E21" i="25"/>
  <c r="AD7"/>
  <c r="AD21" s="1"/>
  <c r="E21" i="24"/>
  <c r="AD7"/>
  <c r="AD21" s="1"/>
  <c r="E21" i="23"/>
  <c r="AD7"/>
  <c r="AD21" s="1"/>
  <c r="E21" i="22"/>
  <c r="E21" i="21"/>
  <c r="E21" i="20"/>
  <c r="E21" i="19"/>
  <c r="E21" i="18"/>
  <c r="AD7"/>
  <c r="AD21" s="1"/>
  <c r="E21" i="17"/>
  <c r="E21" i="16"/>
  <c r="E21" i="15"/>
  <c r="AD7"/>
  <c r="AD21" s="1"/>
  <c r="E21" i="14"/>
  <c r="AD21" i="13"/>
  <c r="E21"/>
  <c r="E21" i="12"/>
  <c r="AD7"/>
  <c r="AD21" s="1"/>
  <c r="E21" i="11"/>
  <c r="AD7" i="10"/>
  <c r="AD21" s="1"/>
  <c r="E21"/>
  <c r="E21" i="9"/>
  <c r="AD7"/>
  <c r="AD21" s="1"/>
  <c r="E21" i="8"/>
  <c r="AD7"/>
  <c r="AD21" s="1"/>
  <c r="AD21" i="7"/>
  <c r="E21"/>
  <c r="AD7" i="6"/>
  <c r="AD21" s="1"/>
  <c r="E21"/>
  <c r="E19" i="5"/>
  <c r="AD7"/>
  <c r="AD19" s="1"/>
  <c r="AD7" i="4"/>
  <c r="AD19" s="1"/>
  <c r="E19"/>
  <c r="AD7" i="3"/>
  <c r="AD19" s="1"/>
  <c r="E19"/>
  <c r="AD7" i="22"/>
  <c r="AD21" s="1"/>
  <c r="AD7" i="21"/>
  <c r="AD21" s="1"/>
  <c r="AD7" i="20"/>
  <c r="AD21" s="1"/>
  <c r="AD7" i="19"/>
  <c r="AD21" s="1"/>
  <c r="AD7" i="17"/>
  <c r="AD21" s="1"/>
  <c r="AD7" i="16"/>
  <c r="AD21" s="1"/>
  <c r="AD7" i="14"/>
  <c r="AD21" s="1"/>
  <c r="AD7" i="11"/>
  <c r="AD21" s="1"/>
  <c r="E19" i="2"/>
</calcChain>
</file>

<file path=xl/sharedStrings.xml><?xml version="1.0" encoding="utf-8"?>
<sst xmlns="http://schemas.openxmlformats.org/spreadsheetml/2006/main" count="13747" uniqueCount="220">
  <si>
    <t>สังกัด</t>
  </si>
  <si>
    <t>รวม</t>
  </si>
  <si>
    <t>และสังคมศาสตร์</t>
  </si>
  <si>
    <t>และเทคโนโลยี</t>
  </si>
  <si>
    <t>อาจารย์</t>
  </si>
  <si>
    <t>ผู้ช่วยศาสตราจารย์</t>
  </si>
  <si>
    <t>รองศาสตราจารย์</t>
  </si>
  <si>
    <t>ครุศาสตร์</t>
  </si>
  <si>
    <t>มนุษยศาสตร์</t>
  </si>
  <si>
    <t>วิทยาการจัดการ</t>
  </si>
  <si>
    <t>วิทยาศาสตร์</t>
  </si>
  <si>
    <t>จำแนกตามการดำรงตำแหน่งทางวิชาการ</t>
  </si>
  <si>
    <t>ณ  วันที่  1  ตุลาคม  2555</t>
  </si>
  <si>
    <t>สำนัก ร.ร. สาธิต</t>
  </si>
  <si>
    <t>บัณฑิตวิทยาลัย</t>
  </si>
  <si>
    <t>ขร.</t>
  </si>
  <si>
    <t>พม.</t>
  </si>
  <si>
    <t>ป.ตรี</t>
  </si>
  <si>
    <t>ป.โท</t>
  </si>
  <si>
    <t>ป.เอก</t>
  </si>
  <si>
    <r>
      <rPr>
        <b/>
        <sz val="16"/>
        <color indexed="8"/>
        <rFont val="Angsana New"/>
        <family val="1"/>
      </rPr>
      <t>หมายเหตุ</t>
    </r>
    <r>
      <rPr>
        <sz val="16"/>
        <color indexed="8"/>
        <rFont val="Angsana New"/>
        <family val="1"/>
      </rPr>
      <t xml:space="preserve">   :    ขร.      หมายถึง   ข้าราชการพลเรือนในสถาบันอุดมศึกษา    </t>
    </r>
    <r>
      <rPr>
        <b/>
        <sz val="16"/>
        <color indexed="8"/>
        <rFont val="Angsana New"/>
        <family val="1"/>
      </rPr>
      <t>และ</t>
    </r>
    <r>
      <rPr>
        <sz val="16"/>
        <color indexed="8"/>
        <rFont val="Angsana New"/>
        <family val="1"/>
      </rPr>
      <t xml:space="preserve">  พม.     หมายถึง   พนักงานมหาวิทยาลัย</t>
    </r>
  </si>
  <si>
    <t>จำแนก</t>
  </si>
  <si>
    <t>ตามสถานภาพ</t>
  </si>
  <si>
    <t>สรุปจำนวนอาจารย์จำแนกตามสถานภาพและการดำรงตำแหน่งทางวิชาการ  มหาวิทยาลัยราชภัฏบ้านสมเด็จเจ้าพระยา</t>
  </si>
  <si>
    <t>กองบริหารงานบุคคล  สำนักงานอธิการบดี</t>
  </si>
  <si>
    <t>ณ  วันที่  1 พฤศจิกายน  2555</t>
  </si>
  <si>
    <t>ณ  วันที่  1  ธันวาคม  2555</t>
  </si>
  <si>
    <t>ณ  วันที่  1  มกราคม  2556</t>
  </si>
  <si>
    <t>เงินงบประมาณแผ่นดิน</t>
  </si>
  <si>
    <t>เงินรายได้ (บกศ.)</t>
  </si>
  <si>
    <t>ณ  วันที่  1  กุมภาพันธ์  2556</t>
  </si>
  <si>
    <t>ณ  วันที่  1  มีนาคม  2556</t>
  </si>
  <si>
    <t>สระยายโสม</t>
  </si>
  <si>
    <t>สถานีบริการสารสนเทศ</t>
  </si>
  <si>
    <t>ณ  วันที่  1  เมษายน  2556</t>
  </si>
  <si>
    <t>ณ  วันที่  1  พฤษภาคม  2556</t>
  </si>
  <si>
    <t>ณ  วันที่  1  มิถุนายน  2556</t>
  </si>
  <si>
    <t>ณ  วันที่  1  กรกฎาคม  2556</t>
  </si>
  <si>
    <t>ณ  วันที่  1  สิงหาคม  2556</t>
  </si>
  <si>
    <t>ณ  วันที่  1  กันยายน  2556</t>
  </si>
  <si>
    <t>ณ  วันที่  1  ตุลาคม  2556</t>
  </si>
  <si>
    <t>ณ  วันที่  1  พฤศจิกายน  2556</t>
  </si>
  <si>
    <t>ณ  วันที่  1  ธันวาคม  2556</t>
  </si>
  <si>
    <t>ณ  วันที่  6  มกราคม  2557</t>
  </si>
  <si>
    <t>ณ  วันที่  3  กุมภาพันธ์  2557</t>
  </si>
  <si>
    <t>ณ  วันที่  1  มีนาคม  2557</t>
  </si>
  <si>
    <t>ณ  วันที่  1  เมษายน  2557</t>
  </si>
  <si>
    <t>ณ  วันที่  1  พฤษภาคม  2557</t>
  </si>
  <si>
    <t>ณ  วันที่  1  มิถุนายน  2557</t>
  </si>
  <si>
    <t>ณ  วันที่  1  กรกฎาคม  2557</t>
  </si>
  <si>
    <t>ณ  วันที่  1  สิงหาคม  2557</t>
  </si>
  <si>
    <t>ณ  วันที่  1  กันยายน  2557</t>
  </si>
  <si>
    <t>ณ  วันที่  1  ตุลาคม  2557</t>
  </si>
  <si>
    <r>
      <rPr>
        <b/>
        <sz val="16"/>
        <color theme="1"/>
        <rFont val="Angsana New"/>
        <family val="1"/>
      </rPr>
      <t>หมายเหตุ</t>
    </r>
    <r>
      <rPr>
        <sz val="16"/>
        <color theme="1"/>
        <rFont val="Angsana New"/>
        <family val="1"/>
      </rPr>
      <t xml:space="preserve">   :    ขร.      หมายถึง   ข้าราชการพลเรือนในสถาบันอุดมศึกษา    </t>
    </r>
    <r>
      <rPr>
        <b/>
        <sz val="16"/>
        <color theme="1"/>
        <rFont val="Angsana New"/>
        <family val="1"/>
      </rPr>
      <t>และ</t>
    </r>
    <r>
      <rPr>
        <sz val="16"/>
        <color theme="1"/>
        <rFont val="Angsana New"/>
        <family val="1"/>
      </rPr>
      <t xml:space="preserve">  พม.     หมายถึง   พนักงานมหาวิทยาลัย</t>
    </r>
  </si>
  <si>
    <r>
      <rPr>
        <b/>
        <sz val="16"/>
        <rFont val="Angsana New"/>
        <family val="1"/>
      </rPr>
      <t>หมายเหตุ</t>
    </r>
    <r>
      <rPr>
        <sz val="16"/>
        <rFont val="Angsana New"/>
        <family val="1"/>
      </rPr>
      <t xml:space="preserve">   :    ขร.      หมายถึง   ข้าราชการพลเรือนในสถาบันอุดมศึกษา    </t>
    </r>
    <r>
      <rPr>
        <b/>
        <sz val="16"/>
        <rFont val="Angsana New"/>
        <family val="1"/>
      </rPr>
      <t>และ</t>
    </r>
    <r>
      <rPr>
        <sz val="16"/>
        <rFont val="Angsana New"/>
        <family val="1"/>
      </rPr>
      <t xml:space="preserve">  พม.     หมายถึง   พนักงานมหาวิทยาลัย</t>
    </r>
  </si>
  <si>
    <t>ณ  วันที่   1   เดือน.............  255.....</t>
  </si>
  <si>
    <t>ณ  วันที่  1  พฤศจิกายน  2557</t>
  </si>
  <si>
    <t>ณ  วันที่  1  ธันวาคม  2557</t>
  </si>
  <si>
    <t>ณ  วันที่  1  มกราคม  2558</t>
  </si>
  <si>
    <t>ณ  วันที่  1  กุมภาพันธ์  2558</t>
  </si>
  <si>
    <t>ณ  วันที่  1  มีนาคม  2558</t>
  </si>
  <si>
    <t>ณ  วันที่  1  เมษายน  2558</t>
  </si>
  <si>
    <t>ณ  วันที่  1  พฤษภาคม  2558</t>
  </si>
  <si>
    <t>ณ  วันที่  1  มิถุนายน  2558</t>
  </si>
  <si>
    <t>ณ  วันที่  1  กรกฎาคม  2558</t>
  </si>
  <si>
    <t>ณ  วันที่  1  สิงหาคม  2558</t>
  </si>
  <si>
    <t>ณ  วันที่  1  กันยายน  2558</t>
  </si>
  <si>
    <t>ศูนย์การศึกษา</t>
  </si>
  <si>
    <t>วิทยาลัยการดนตรี</t>
  </si>
  <si>
    <t>ณ  วันที่  1  ตุลาคม  2558</t>
  </si>
  <si>
    <t>อู่ทองทวารวดี</t>
  </si>
  <si>
    <t>ณ  วันที่  1  พฤศจิกายน  2558</t>
  </si>
  <si>
    <t>ณ  วันที่  1  ธันวาคม  2558</t>
  </si>
  <si>
    <t>ณ  วันที่  1  มกราคม  2559</t>
  </si>
  <si>
    <t>ณ  วันที่  1  กุมภาพันธ์  2559</t>
  </si>
  <si>
    <t>ณ  วันที่  1  มีนาคม  2559</t>
  </si>
  <si>
    <t>ณ  วันที่  1  เมษายน  2559</t>
  </si>
  <si>
    <t>ณ  วันที่  1  พฤษภาคม 2559</t>
  </si>
  <si>
    <t>ณ  วันที่  1  มิถุนายน 2559</t>
  </si>
  <si>
    <t>ณ  วันที่  1  กรกฎาคม 2559</t>
  </si>
  <si>
    <t>ณ  วันที่  1  สิงหาคม 2559</t>
  </si>
  <si>
    <t>ณ  วันที่  1  กันยายน 2559</t>
  </si>
  <si>
    <t>โรงเรียนสาธิต</t>
  </si>
  <si>
    <t>ณ  วันที่  4  ตุลาคม 2559</t>
  </si>
  <si>
    <t>ณ  วันที่  1 พฤศจิกายน 2559</t>
  </si>
  <si>
    <t>ณ  วันที่  1 ธันวาคม 2559</t>
  </si>
  <si>
    <t>ณ  วันที่  9 มกราคม 2560</t>
  </si>
  <si>
    <t>ณ  วันที่  1 กุมภาพันธ์ 2560</t>
  </si>
  <si>
    <t>ณ  วันที่  1 มีนาคม 2560</t>
  </si>
  <si>
    <t>ณ  วันที่  1 เมษายน 2560</t>
  </si>
  <si>
    <t>ณ  วันที่  1 พฤษภาคม 2560</t>
  </si>
  <si>
    <t>ณ  วันที่  1 มิถุนายน 2560</t>
  </si>
  <si>
    <t>ณ  วันที่  3 กรกฎาคม 2560</t>
  </si>
  <si>
    <t>ณ  วันที่  31 กรกฎาคม 2560</t>
  </si>
  <si>
    <t>ณ  วันที่  1 สิงหาคม 2560</t>
  </si>
  <si>
    <t>ณ  วันที่  1 กันยายน 2560</t>
  </si>
  <si>
    <t>ณ  วันที่  2 ตุลาคม 2560</t>
  </si>
  <si>
    <t>ณ  วันที่  1 พฤศจิกายน 2560</t>
  </si>
  <si>
    <t>ณ  วันที่  1 ธันวาคม 2560</t>
  </si>
  <si>
    <t>ณ  วันที่  5 มกราคม 2561</t>
  </si>
  <si>
    <t>ณ  วันที่  5 กุมภาพันธ์ 2561</t>
  </si>
  <si>
    <t>ณ  วันที่  1 มีนาคม 2561</t>
  </si>
  <si>
    <t>ณ  วันที่  5  เมษายน  2561</t>
  </si>
  <si>
    <t>ณ  วันที่  1  พฤษภาคม  2561</t>
  </si>
  <si>
    <t>ณ  วันที่  1  มิถุนายน  2561</t>
  </si>
  <si>
    <t>ณ  วันที่  2  กรกฎาคม  2561</t>
  </si>
  <si>
    <t>ณ  วันที่  1  สิงหาคม  2561</t>
  </si>
  <si>
    <t>ณ  วันที่  1  กันยายน  2561</t>
  </si>
  <si>
    <t>ณ  วันที่  1  ตุลาคม  2561</t>
  </si>
  <si>
    <t>ณ  วันที่  1  พฤศจิกายน  2561</t>
  </si>
  <si>
    <t>ณ  วันที่  1  ธันวาคม  2561</t>
  </si>
  <si>
    <t>ณ  วันที่  2  มกราคม  2562</t>
  </si>
  <si>
    <t>ณ  วันที่  4  กุมภาพันธ์  2562</t>
  </si>
  <si>
    <t>ณ  วันที่  1  มีนาคม  2562</t>
  </si>
  <si>
    <t>คณะวิศวกรรมศาสตร์และ</t>
  </si>
  <si>
    <t>เทคโนโลยีอุตสาหกรรม</t>
  </si>
  <si>
    <t>ณ  วันที่  1  เมษายน  2562</t>
  </si>
  <si>
    <t>ณ  วันที่  1  พฤษภาคม  2562</t>
  </si>
  <si>
    <t>ณ  วันที่  4  มิถุนายน  2562</t>
  </si>
  <si>
    <t>ณ  วันที่  1  กรกฎาคม  2562</t>
  </si>
  <si>
    <t>ณ  วันที่  1  สิงหาคม  2562</t>
  </si>
  <si>
    <t>ณ  วันที่  1  กันยายน  2562</t>
  </si>
  <si>
    <t>ณ  วันที่  1  ตุลาคม  2562</t>
  </si>
  <si>
    <t>ณ  วันที่  7  พฤศจิกายน  2562</t>
  </si>
  <si>
    <t>ณ  วันที่  2  ธันวาคม  2562</t>
  </si>
  <si>
    <t>ณ  วันที่  2  มกราคม  2563</t>
  </si>
  <si>
    <t>ณ  วันที่  1  กุมภาพันธ์  2563</t>
  </si>
  <si>
    <t>ณ  วันที่  1  มีนาคม  2563</t>
  </si>
  <si>
    <t>ณ  วันที่  1  เมษายน  2563</t>
  </si>
  <si>
    <t>ณ  วันที่  1  พฤษภาคม  2563</t>
  </si>
  <si>
    <t>ณ  วันที่  1  มิถุนายน  2563</t>
  </si>
  <si>
    <t>ณ  วันที่  1  กรกฎาคม  2563</t>
  </si>
  <si>
    <t>ณ  วันที่  3  สิงหาคม  2563</t>
  </si>
  <si>
    <t>ณ  วันที่  1  กันยายน  2563</t>
  </si>
  <si>
    <t>ณ  วันที่  1  ตุลาคม  2563</t>
  </si>
  <si>
    <t>ณ  วันที่  2  พฤศจิกายน  2563</t>
  </si>
  <si>
    <t>ณ  วันที่  1  ธันวาคม  2563</t>
  </si>
  <si>
    <t>ณ  วันที่  1  มกราคม  2564</t>
  </si>
  <si>
    <t>ณ  วันที่  1  กุมภาพันธ์  2564</t>
  </si>
  <si>
    <t>ศาสตราจารย์</t>
  </si>
  <si>
    <t>ณ  วันที่  1  มีนาคม  2564</t>
  </si>
  <si>
    <t>ณ  วันที่  5  เมษายน  2564</t>
  </si>
  <si>
    <t>ณ  วันที่  1  พฤษภาคม  2564</t>
  </si>
  <si>
    <t>ณ  วันที่  1  มิถุนายน  2564</t>
  </si>
  <si>
    <t>ณ  วันที่  1  กรกฎาคม  2564</t>
  </si>
  <si>
    <t>ณ  วันที่  1  สิงหาคม  2564</t>
  </si>
  <si>
    <t>ณ  วันที่  1  กันยายน  2564</t>
  </si>
  <si>
    <t>ณ  วันที่  1  ตุลาคม  2564</t>
  </si>
  <si>
    <t>ณ  วันที่   1  พฤศจิกายน  2564</t>
  </si>
  <si>
    <t>ณ  วันที่   1  ธันวาคม  2564</t>
  </si>
  <si>
    <t>สรุปจำนวนบุคลากรจำแนกตามสถานภาพและการดำรงตำแหน่งทางวิชาการ  มหาวิทยาลัยราชภัฏบ้านสมเด็จเจ้าพระยา  (ตามกรอบอัตรากำลังฯ)</t>
  </si>
  <si>
    <t>สรุปจำนวนบุคลากรจำแนกตามสถานภาพและการดำรงตำแหน่งทางวิชาการ  มหาวิทยาลัยราชภัฏบ้านสมเด็จเจ้าพระยา  (นอกกรอบอัตรากำลังฯ)</t>
  </si>
  <si>
    <t>ณ  วันที่   4  มกราคม  2565</t>
  </si>
  <si>
    <t>ณ  วันที่   1  กุมภาพันธ์  2565</t>
  </si>
  <si>
    <t>ณ  วันที่   1  มีนาคม  2565</t>
  </si>
  <si>
    <t>ณ  วันที่   1  เมษายน  2565</t>
  </si>
  <si>
    <t>ณ  วันที่   5  เมษายน  2565</t>
  </si>
  <si>
    <t>ณ  วันที่   1  พฤษภาคม  2565</t>
  </si>
  <si>
    <t>ณ  วันที่   1  มิถุนายน  2565</t>
  </si>
  <si>
    <t>ณ  วันที่   1  กรกฎาคม  2565</t>
  </si>
  <si>
    <t>ณ  วันที่   1  สิงหาคม  2565</t>
  </si>
  <si>
    <t>ณ  วันที่   1  กันยายน  2565</t>
  </si>
  <si>
    <r>
      <rPr>
        <b/>
        <sz val="16"/>
        <rFont val="Angsana New"/>
        <family val="1"/>
      </rPr>
      <t xml:space="preserve">หมายเหตุ  :    </t>
    </r>
    <r>
      <rPr>
        <sz val="16"/>
        <rFont val="Angsana New"/>
        <family val="1"/>
      </rPr>
      <t xml:space="preserve"> เป็นบุคลากรชาวต่างประเทศ  ตำแหน่งอาจารย์ ป.โท  สังกัดคณะวิทยาการจัดการ  1  ราย</t>
    </r>
  </si>
  <si>
    <t>ณ  วันที่   3  ตุลาคม  2565</t>
  </si>
  <si>
    <t>ณ  วันที่   1  พฤศจิกายน  2565</t>
  </si>
  <si>
    <t>ณ  วันที่   1  ธันวาคม  2565</t>
  </si>
  <si>
    <t>ณ  วันที่   3  มกราคม  2566</t>
  </si>
  <si>
    <t>ณ  วันที่   1  กุมภาพันธ์  2566</t>
  </si>
  <si>
    <t>ณ  วันที่   1  มีนาคม  2566</t>
  </si>
  <si>
    <t>ณ  วันที่   3  เมษายน  2566</t>
  </si>
  <si>
    <t>ณ  วันที่   1  พฤษภาคม  2566</t>
  </si>
  <si>
    <t>ณ  วันที่   1  มิถุนายน  2566</t>
  </si>
  <si>
    <t>ณ  วันที่   3  กรกฎาคม  2566</t>
  </si>
  <si>
    <t>ณ  วันที่   1  สิงหาคม  2566</t>
  </si>
  <si>
    <t>ณ  วันที่   1  กันยายน  2566</t>
  </si>
  <si>
    <t>ณ  วันที่   2  ตุลาคม  2566</t>
  </si>
  <si>
    <t>ณ  วันที่   1  พฤศจิกายน  2566</t>
  </si>
  <si>
    <t>ณ  วันที่   1  ธันวาคม  2566</t>
  </si>
  <si>
    <t>ณ  วันที่   8  มกราคม  2567</t>
  </si>
  <si>
    <t>ณ  วันที่   1  กุมภาพันธ์  2567</t>
  </si>
  <si>
    <t>ณ  วันที่   1  มีนาคม  2567</t>
  </si>
  <si>
    <t>ณ  วันที่   1  เมษายน  2567</t>
  </si>
  <si>
    <t>ณ  วันที่   1  พฤษภาคม  2567</t>
  </si>
  <si>
    <t>ณ  วันที่   4  มิถุนายน  2567</t>
  </si>
  <si>
    <t>ณ  วันที่   1  กรกฎาคม  2567</t>
  </si>
  <si>
    <t>ณ  วันที่   1  สิงหาคม  2567</t>
  </si>
  <si>
    <t>ณ  วันที่   6  สิงหาคม  2567</t>
  </si>
  <si>
    <t>ณ  วันที่   2  กันยายน  2567</t>
  </si>
  <si>
    <t>ณ  วันที่   1  ตุลาคม  2567</t>
  </si>
  <si>
    <t>ณ  วันที่   1  พฤศจิกายน  2567</t>
  </si>
  <si>
    <t>ณ  วันที่   2  ธันวาคม  2567</t>
  </si>
  <si>
    <t>ณ  วันที่   6  มกราคม  2568</t>
  </si>
  <si>
    <t>ณ  วันที่   3  กุมภาพันธ์  2568</t>
  </si>
  <si>
    <t>ณ  วันที่   3  มีนาคม  2568</t>
  </si>
  <si>
    <t>ณ  วันที่   1  เมษายน  2568</t>
  </si>
  <si>
    <t>ณ  วันที่   1  พฤษภาคม  2568</t>
  </si>
  <si>
    <t>ณ  วันที่   1  กรกฎาคม  2568</t>
  </si>
  <si>
    <t>ณ  วันที่   1  สิงหาคม  2568</t>
  </si>
  <si>
    <t>ณ  วันที่   3  กันยายน  2568</t>
  </si>
  <si>
    <t>คณะพยาบาลศาสตร์</t>
  </si>
  <si>
    <t>ณ  วันที่   1  ตุลาคม  2568</t>
  </si>
  <si>
    <t>-</t>
  </si>
  <si>
    <t>ณ  วันที่   3  พฤศจิกายน  2568</t>
  </si>
  <si>
    <t>คณะสหเวชศาสตร์</t>
  </si>
  <si>
    <t>ณ  วันที่   2  ธันวาคม  2568</t>
  </si>
  <si>
    <t>อายุ 60+</t>
  </si>
  <si>
    <t>การแพทย์แผนไทย 1 เทคนิคการแพทย์​ 4</t>
  </si>
  <si>
    <t>ณ  วันที่   1  มกราคม  2569</t>
  </si>
  <si>
    <t>สำนักวิเทศสัมพันธ์ฯ</t>
  </si>
  <si>
    <r>
      <rPr>
        <b/>
        <sz val="16"/>
        <color rgb="FF0000FF"/>
        <rFont val="Angsana New"/>
        <family val="1"/>
      </rPr>
      <t xml:space="preserve">หมายเหตุ  :    </t>
    </r>
    <r>
      <rPr>
        <sz val="16"/>
        <color rgb="FF0000FF"/>
        <rFont val="Angsana New"/>
        <family val="1"/>
      </rPr>
      <t xml:space="preserve"> เป็นบุคลากรชาวต่างชาติ  (อ. ป.ตรี / สำนักวิเทศฯ 1)  (อ.ป.โท / ครุฯ 1)  (อ.ป.ตรี / รร.สาธิต 2)</t>
    </r>
  </si>
  <si>
    <t>ณ  วันที่   1  กุมภาพันธ์  2569</t>
  </si>
  <si>
    <r>
      <rPr>
        <b/>
        <sz val="16"/>
        <rFont val="Angsana New"/>
        <family val="1"/>
      </rPr>
      <t xml:space="preserve">หมายเหตุ  :    </t>
    </r>
    <r>
      <rPr>
        <sz val="16"/>
        <rFont val="Angsana New"/>
        <family val="1"/>
      </rPr>
      <t xml:space="preserve"> เป็นบุคลากรชาวต่างชาติ  (อ. ป.ตรี / สำนักวิเทศฯ 1)  (อ.ป.โท / ครุฯ 1)  (อ.ป.ตรี / รร.สาธิต 2)</t>
    </r>
  </si>
  <si>
    <t>ณ  วันที่   1  มีนาคม  2569</t>
  </si>
  <si>
    <t>ณ  วันที่   1  เมษายน  2569</t>
  </si>
  <si>
    <t>ณ  วันที่   1  พฤษภาคม  2569</t>
  </si>
  <si>
    <t>ณ  วันที่   1  มิถุนายน  2569</t>
  </si>
  <si>
    <t>ณ  วันที่   1  กรกฎาคม  2569</t>
  </si>
  <si>
    <t>ณ  วันที่   7  สิงหาคม  2569</t>
  </si>
  <si>
    <t>ณ  วันที่   4  กันยายน  2569</t>
  </si>
  <si>
    <t>ณ  วันที่   2  ตุลาคม  2569</t>
  </si>
</sst>
</file>

<file path=xl/styles.xml><?xml version="1.0" encoding="utf-8"?>
<styleSheet xmlns="http://schemas.openxmlformats.org/spreadsheetml/2006/main">
  <fonts count="40">
    <font>
      <sz val="11"/>
      <color theme="1"/>
      <name val="Tahoma"/>
      <family val="2"/>
      <charset val="222"/>
      <scheme val="minor"/>
    </font>
    <font>
      <b/>
      <sz val="16"/>
      <color indexed="8"/>
      <name val="Angsana New"/>
      <family val="1"/>
    </font>
    <font>
      <sz val="16"/>
      <color indexed="8"/>
      <name val="Angsana New"/>
      <family val="1"/>
    </font>
    <font>
      <sz val="14"/>
      <color theme="1"/>
      <name val="Angsana New"/>
      <family val="1"/>
    </font>
    <font>
      <sz val="15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5"/>
      <color theme="1"/>
      <name val="Tahoma"/>
      <family val="2"/>
      <charset val="222"/>
      <scheme val="minor"/>
    </font>
    <font>
      <b/>
      <sz val="14"/>
      <color theme="1"/>
      <name val="Angsana New"/>
      <family val="1"/>
    </font>
    <font>
      <sz val="18"/>
      <color theme="1"/>
      <name val="Angsana New"/>
      <family val="1"/>
    </font>
    <font>
      <sz val="13"/>
      <color theme="1"/>
      <name val="Angsana New"/>
      <family val="1"/>
    </font>
    <font>
      <b/>
      <sz val="19"/>
      <color theme="1"/>
      <name val="Angsana New"/>
      <family val="1"/>
    </font>
    <font>
      <b/>
      <sz val="16"/>
      <name val="Angsana New"/>
      <family val="1"/>
    </font>
    <font>
      <sz val="11"/>
      <name val="Tahoma"/>
      <family val="2"/>
      <charset val="222"/>
      <scheme val="minor"/>
    </font>
    <font>
      <sz val="14"/>
      <name val="Angsana New"/>
      <family val="1"/>
    </font>
    <font>
      <sz val="15"/>
      <name val="Angsana New"/>
      <family val="1"/>
    </font>
    <font>
      <sz val="18"/>
      <name val="Angsana New"/>
      <family val="1"/>
    </font>
    <font>
      <sz val="15"/>
      <name val="Tahoma"/>
      <family val="2"/>
      <charset val="222"/>
      <scheme val="minor"/>
    </font>
    <font>
      <b/>
      <sz val="14"/>
      <name val="Angsana New"/>
      <family val="1"/>
    </font>
    <font>
      <b/>
      <sz val="19"/>
      <name val="Angsana New"/>
      <family val="1"/>
    </font>
    <font>
      <b/>
      <sz val="18"/>
      <name val="Angsana New"/>
      <family val="1"/>
    </font>
    <font>
      <sz val="16"/>
      <name val="Angsana New"/>
      <family val="1"/>
    </font>
    <font>
      <b/>
      <sz val="1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8"/>
      <color theme="1"/>
      <name val="Angsana New"/>
      <family val="1"/>
    </font>
    <font>
      <sz val="18"/>
      <color rgb="FFFF0000"/>
      <name val="Angsana New"/>
      <family val="1"/>
    </font>
    <font>
      <sz val="13"/>
      <name val="Angsana New"/>
      <family val="1"/>
    </font>
    <font>
      <b/>
      <sz val="16"/>
      <color rgb="FFFF0000"/>
      <name val="Angsana New"/>
      <family val="1"/>
    </font>
    <font>
      <sz val="11"/>
      <color rgb="FFFF0000"/>
      <name val="Tahoma"/>
      <family val="2"/>
      <charset val="222"/>
      <scheme val="minor"/>
    </font>
    <font>
      <sz val="15"/>
      <color rgb="FFFF0000"/>
      <name val="Angsana New"/>
      <family val="1"/>
    </font>
    <font>
      <b/>
      <sz val="18"/>
      <color rgb="FFFF0000"/>
      <name val="Angsana New"/>
      <family val="1"/>
    </font>
    <font>
      <sz val="11"/>
      <color rgb="FF0000FF"/>
      <name val="Tahoma"/>
      <family val="2"/>
      <charset val="222"/>
      <scheme val="minor"/>
    </font>
    <font>
      <sz val="16"/>
      <color rgb="FF0000FF"/>
      <name val="Angsana New"/>
      <family val="1"/>
    </font>
    <font>
      <sz val="18"/>
      <color rgb="FF0000FF"/>
      <name val="Angsana New"/>
      <family val="1"/>
    </font>
    <font>
      <b/>
      <sz val="18"/>
      <color rgb="FF0000FF"/>
      <name val="Angsana New"/>
      <family val="1"/>
    </font>
    <font>
      <b/>
      <sz val="11"/>
      <color rgb="FFFF00FF"/>
      <name val="Tahoma"/>
      <family val="2"/>
      <scheme val="minor"/>
    </font>
    <font>
      <sz val="11"/>
      <color rgb="FFFF00FF"/>
      <name val="Tahoma"/>
      <family val="2"/>
      <scheme val="minor"/>
    </font>
    <font>
      <b/>
      <sz val="16"/>
      <color rgb="FF0000FF"/>
      <name val="Angsana New"/>
      <family val="1"/>
    </font>
    <font>
      <b/>
      <sz val="11"/>
      <color rgb="FFFF0000"/>
      <name val="Tahoma"/>
      <family val="2"/>
      <scheme val="minor"/>
    </font>
    <font>
      <sz val="11"/>
      <color rgb="FFFF0000"/>
      <name val="Tahoma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2">
    <xf numFmtId="0" fontId="0" fillId="0" borderId="0" xfId="0"/>
    <xf numFmtId="0" fontId="0" fillId="0" borderId="0" xfId="0" applyFill="1"/>
    <xf numFmtId="0" fontId="3" fillId="0" borderId="0" xfId="0" applyFont="1" applyFill="1"/>
    <xf numFmtId="0" fontId="5" fillId="0" borderId="5" xfId="0" applyFont="1" applyFill="1" applyBorder="1" applyAlignment="1">
      <alignment horizontal="center" vertical="center"/>
    </xf>
    <xf numFmtId="0" fontId="0" fillId="0" borderId="1" xfId="0" applyFill="1" applyBorder="1"/>
    <xf numFmtId="0" fontId="9" fillId="0" borderId="6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right" vertical="center"/>
    </xf>
    <xf numFmtId="0" fontId="4" fillId="0" borderId="3" xfId="0" applyFont="1" applyFill="1" applyBorder="1"/>
    <xf numFmtId="0" fontId="4" fillId="0" borderId="4" xfId="0" applyFont="1" applyFill="1" applyBorder="1"/>
    <xf numFmtId="0" fontId="9" fillId="0" borderId="8" xfId="0" applyFont="1" applyFill="1" applyBorder="1" applyAlignment="1">
      <alignment vertical="center"/>
    </xf>
    <xf numFmtId="0" fontId="6" fillId="0" borderId="0" xfId="0" applyFont="1" applyFill="1"/>
    <xf numFmtId="0" fontId="0" fillId="0" borderId="5" xfId="0" applyFill="1" applyBorder="1"/>
    <xf numFmtId="0" fontId="4" fillId="0" borderId="4" xfId="0" applyFont="1" applyFill="1" applyBorder="1" applyAlignment="1"/>
    <xf numFmtId="0" fontId="10" fillId="0" borderId="3" xfId="0" applyFont="1" applyFill="1" applyBorder="1" applyAlignment="1"/>
    <xf numFmtId="0" fontId="0" fillId="0" borderId="0" xfId="0" applyFont="1" applyFill="1"/>
    <xf numFmtId="0" fontId="0" fillId="0" borderId="1" xfId="0" applyFont="1" applyFill="1" applyBorder="1"/>
    <xf numFmtId="0" fontId="11" fillId="2" borderId="5" xfId="0" applyFont="1" applyFill="1" applyBorder="1" applyAlignment="1">
      <alignment horizontal="center" vertical="center"/>
    </xf>
    <xf numFmtId="0" fontId="0" fillId="0" borderId="5" xfId="0" applyFont="1" applyFill="1" applyBorder="1"/>
    <xf numFmtId="0" fontId="4" fillId="0" borderId="3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13" fillId="0" borderId="0" xfId="0" applyFont="1" applyFill="1"/>
    <xf numFmtId="0" fontId="14" fillId="0" borderId="0" xfId="0" applyFont="1" applyFill="1"/>
    <xf numFmtId="0" fontId="12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right" vertical="center"/>
    </xf>
    <xf numFmtId="0" fontId="13" fillId="0" borderId="1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/>
    <xf numFmtId="0" fontId="15" fillId="0" borderId="4" xfId="0" applyFont="1" applyFill="1" applyBorder="1" applyAlignment="1">
      <alignment horizontal="left" vertical="center"/>
    </xf>
    <xf numFmtId="0" fontId="15" fillId="0" borderId="3" xfId="0" applyFont="1" applyFill="1" applyBorder="1"/>
    <xf numFmtId="0" fontId="15" fillId="0" borderId="4" xfId="0" applyFont="1" applyFill="1" applyBorder="1"/>
    <xf numFmtId="0" fontId="16" fillId="0" borderId="8" xfId="0" applyFont="1" applyFill="1" applyBorder="1" applyAlignment="1">
      <alignment vertical="center"/>
    </xf>
    <xf numFmtId="0" fontId="19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1" fillId="0" borderId="0" xfId="0" applyFont="1" applyFill="1"/>
    <xf numFmtId="0" fontId="13" fillId="0" borderId="5" xfId="0" applyFont="1" applyFill="1" applyBorder="1"/>
    <xf numFmtId="0" fontId="22" fillId="0" borderId="0" xfId="0" applyFont="1" applyFill="1"/>
    <xf numFmtId="0" fontId="4" fillId="0" borderId="3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11" fillId="0" borderId="5" xfId="0" applyFont="1" applyFill="1" applyBorder="1" applyAlignment="1">
      <alignment horizontal="center" vertical="center"/>
    </xf>
    <xf numFmtId="0" fontId="23" fillId="0" borderId="0" xfId="0" applyFont="1" applyFill="1"/>
    <xf numFmtId="0" fontId="0" fillId="0" borderId="2" xfId="0" applyFont="1" applyFill="1" applyBorder="1"/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0" fillId="0" borderId="2" xfId="0" applyFont="1" applyFill="1" applyBorder="1"/>
    <xf numFmtId="0" fontId="4" fillId="0" borderId="3" xfId="0" applyFont="1" applyFill="1" applyBorder="1" applyAlignment="1">
      <alignment horizontal="left" vertical="center"/>
    </xf>
    <xf numFmtId="0" fontId="0" fillId="0" borderId="2" xfId="0" applyFill="1" applyBorder="1"/>
    <xf numFmtId="0" fontId="25" fillId="0" borderId="6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4" fillId="0" borderId="3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0" fillId="0" borderId="2" xfId="0" applyFont="1" applyFill="1" applyBorder="1"/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4" fillId="0" borderId="3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0" fillId="0" borderId="2" xfId="0" applyFont="1" applyFill="1" applyBorder="1"/>
    <xf numFmtId="0" fontId="4" fillId="0" borderId="3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4" fillId="0" borderId="3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4" fillId="0" borderId="3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/>
    <xf numFmtId="0" fontId="4" fillId="0" borderId="3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4" fillId="0" borderId="14" xfId="0" applyFont="1" applyFill="1" applyBorder="1" applyAlignment="1"/>
    <xf numFmtId="0" fontId="9" fillId="0" borderId="7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/>
    <xf numFmtId="0" fontId="4" fillId="0" borderId="3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/>
    <xf numFmtId="0" fontId="4" fillId="0" borderId="3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2" xfId="0" applyFont="1" applyFill="1" applyBorder="1"/>
    <xf numFmtId="0" fontId="4" fillId="0" borderId="4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2" xfId="0" applyFont="1" applyFill="1" applyBorder="1"/>
    <xf numFmtId="0" fontId="4" fillId="0" borderId="4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2" xfId="0" applyFont="1" applyFill="1" applyBorder="1"/>
    <xf numFmtId="0" fontId="4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3" xfId="0" applyFont="1" applyFill="1" applyBorder="1" applyAlignment="1"/>
    <xf numFmtId="0" fontId="15" fillId="0" borderId="14" xfId="0" applyFont="1" applyFill="1" applyBorder="1" applyAlignment="1"/>
    <xf numFmtId="0" fontId="16" fillId="0" borderId="7" xfId="0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2" xfId="0" applyFont="1" applyFill="1" applyBorder="1"/>
    <xf numFmtId="0" fontId="4" fillId="0" borderId="4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/>
    <xf numFmtId="0" fontId="4" fillId="0" borderId="3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26" fillId="2" borderId="3" xfId="0" applyFont="1" applyFill="1" applyBorder="1" applyAlignment="1">
      <alignment vertical="center"/>
    </xf>
    <xf numFmtId="0" fontId="26" fillId="2" borderId="4" xfId="0" applyFont="1" applyFill="1" applyBorder="1" applyAlignment="1"/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2" borderId="6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right" vertical="center"/>
    </xf>
    <xf numFmtId="0" fontId="16" fillId="2" borderId="8" xfId="0" applyFont="1" applyFill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6" fillId="0" borderId="4" xfId="0" applyFont="1" applyFill="1" applyBorder="1" applyAlignment="1"/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2" borderId="6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/>
    </xf>
    <xf numFmtId="0" fontId="16" fillId="2" borderId="7" xfId="0" applyFont="1" applyFill="1" applyBorder="1" applyAlignment="1">
      <alignment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3" fillId="2" borderId="13" xfId="0" applyFont="1" applyFill="1" applyBorder="1"/>
    <xf numFmtId="0" fontId="16" fillId="0" borderId="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3" fillId="0" borderId="13" xfId="0" applyFont="1" applyFill="1" applyBorder="1"/>
    <xf numFmtId="0" fontId="12" fillId="0" borderId="2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center"/>
    </xf>
    <xf numFmtId="0" fontId="13" fillId="0" borderId="13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28" fillId="0" borderId="1" xfId="0" applyFont="1" applyFill="1" applyBorder="1"/>
    <xf numFmtId="0" fontId="29" fillId="0" borderId="3" xfId="0" applyFont="1" applyFill="1" applyBorder="1"/>
    <xf numFmtId="0" fontId="28" fillId="0" borderId="0" xfId="0" applyFont="1" applyFill="1"/>
    <xf numFmtId="0" fontId="28" fillId="0" borderId="2" xfId="0" applyFont="1" applyFill="1" applyBorder="1"/>
    <xf numFmtId="0" fontId="29" fillId="0" borderId="4" xfId="0" applyFont="1" applyFill="1" applyBorder="1"/>
    <xf numFmtId="0" fontId="31" fillId="0" borderId="0" xfId="0" applyFont="1" applyFill="1"/>
    <xf numFmtId="0" fontId="36" fillId="0" borderId="0" xfId="0" applyFont="1" applyFill="1"/>
    <xf numFmtId="0" fontId="16" fillId="0" borderId="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3" fillId="11" borderId="2" xfId="0" applyFont="1" applyFill="1" applyBorder="1" applyAlignment="1">
      <alignment horizontal="center"/>
    </xf>
    <xf numFmtId="0" fontId="15" fillId="11" borderId="4" xfId="0" applyFont="1" applyFill="1" applyBorder="1" applyAlignment="1">
      <alignment horizontal="left" vertical="center"/>
    </xf>
    <xf numFmtId="0" fontId="16" fillId="11" borderId="5" xfId="0" applyFont="1" applyFill="1" applyBorder="1" applyAlignment="1">
      <alignment horizontal="center" vertical="center"/>
    </xf>
    <xf numFmtId="0" fontId="16" fillId="13" borderId="5" xfId="0" applyFont="1" applyFill="1" applyBorder="1" applyAlignment="1">
      <alignment horizontal="center" vertical="center"/>
    </xf>
    <xf numFmtId="0" fontId="20" fillId="13" borderId="8" xfId="0" applyFont="1" applyFill="1" applyBorder="1" applyAlignment="1">
      <alignment horizontal="center" vertical="center"/>
    </xf>
    <xf numFmtId="0" fontId="19" fillId="14" borderId="5" xfId="0" applyFont="1" applyFill="1" applyBorder="1" applyAlignment="1">
      <alignment horizontal="center" vertical="center"/>
    </xf>
    <xf numFmtId="0" fontId="16" fillId="14" borderId="6" xfId="0" applyFont="1" applyFill="1" applyBorder="1" applyAlignment="1">
      <alignment horizontal="left" vertical="center"/>
    </xf>
    <xf numFmtId="0" fontId="16" fillId="10" borderId="8" xfId="0" applyFont="1" applyFill="1" applyBorder="1" applyAlignment="1">
      <alignment horizontal="right" vertical="center"/>
    </xf>
    <xf numFmtId="0" fontId="16" fillId="14" borderId="7" xfId="0" applyFont="1" applyFill="1" applyBorder="1" applyAlignment="1">
      <alignment horizontal="left" vertical="center"/>
    </xf>
    <xf numFmtId="0" fontId="16" fillId="14" borderId="7" xfId="0" applyFont="1" applyFill="1" applyBorder="1" applyAlignment="1">
      <alignment horizontal="center" vertical="center"/>
    </xf>
    <xf numFmtId="0" fontId="16" fillId="10" borderId="7" xfId="0" applyFont="1" applyFill="1" applyBorder="1" applyAlignment="1">
      <alignment vertical="center"/>
    </xf>
    <xf numFmtId="0" fontId="12" fillId="0" borderId="0" xfId="0" applyFont="1" applyFill="1" applyAlignment="1"/>
    <xf numFmtId="0" fontId="20" fillId="0" borderId="8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center"/>
    </xf>
    <xf numFmtId="0" fontId="16" fillId="0" borderId="7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center"/>
    </xf>
    <xf numFmtId="0" fontId="16" fillId="0" borderId="7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39" fillId="0" borderId="0" xfId="0" applyFont="1" applyFill="1"/>
    <xf numFmtId="0" fontId="27" fillId="0" borderId="0" xfId="0" applyFont="1" applyFill="1" applyAlignment="1">
      <alignment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center"/>
    </xf>
    <xf numFmtId="0" fontId="16" fillId="0" borderId="7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center"/>
    </xf>
    <xf numFmtId="0" fontId="16" fillId="0" borderId="7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/>
    </xf>
    <xf numFmtId="0" fontId="14" fillId="0" borderId="0" xfId="0" applyFont="1" applyFill="1" applyAlignment="1">
      <alignment horizontal="left" vertical="center"/>
    </xf>
    <xf numFmtId="0" fontId="16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5" fillId="0" borderId="3" xfId="0" applyFont="1" applyFill="1" applyBorder="1" applyAlignment="1">
      <alignment horizontal="left" vertical="center"/>
    </xf>
    <xf numFmtId="0" fontId="17" fillId="0" borderId="4" xfId="0" applyFont="1" applyFill="1" applyBorder="1"/>
    <xf numFmtId="0" fontId="21" fillId="0" borderId="0" xfId="0" applyFont="1" applyFill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/>
    </xf>
    <xf numFmtId="0" fontId="7" fillId="0" borderId="4" xfId="0" applyFont="1" applyFill="1" applyBorder="1"/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0" fillId="0" borderId="2" xfId="0" applyFont="1" applyFill="1" applyBorder="1"/>
    <xf numFmtId="0" fontId="6" fillId="0" borderId="0" xfId="0" applyFont="1" applyFill="1" applyAlignment="1">
      <alignment horizontal="left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3" fillId="2" borderId="2" xfId="0" applyFont="1" applyFill="1" applyBorder="1"/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20" fillId="9" borderId="5" xfId="0" applyFont="1" applyFill="1" applyBorder="1" applyAlignment="1">
      <alignment horizontal="center" vertical="center"/>
    </xf>
    <xf numFmtId="0" fontId="20" fillId="9" borderId="6" xfId="0" applyFont="1" applyFill="1" applyBorder="1" applyAlignment="1">
      <alignment horizontal="center" vertical="center"/>
    </xf>
    <xf numFmtId="0" fontId="20" fillId="9" borderId="8" xfId="0" applyFont="1" applyFill="1" applyBorder="1" applyAlignment="1">
      <alignment horizontal="center" vertical="center"/>
    </xf>
    <xf numFmtId="0" fontId="21" fillId="9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0" fillId="0" borderId="5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6" fillId="2" borderId="12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left" vertical="center"/>
    </xf>
    <xf numFmtId="0" fontId="26" fillId="2" borderId="4" xfId="0" applyFont="1" applyFill="1" applyBorder="1" applyAlignment="1">
      <alignment horizontal="left" vertical="center"/>
    </xf>
    <xf numFmtId="0" fontId="26" fillId="0" borderId="3" xfId="0" applyFont="1" applyFill="1" applyBorder="1" applyAlignment="1">
      <alignment horizontal="left" vertical="center"/>
    </xf>
    <xf numFmtId="0" fontId="26" fillId="0" borderId="4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left" vertical="center"/>
    </xf>
    <xf numFmtId="0" fontId="20" fillId="0" borderId="7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/>
    </xf>
    <xf numFmtId="0" fontId="31" fillId="0" borderId="2" xfId="0" applyFont="1" applyFill="1" applyBorder="1"/>
    <xf numFmtId="0" fontId="32" fillId="0" borderId="3" xfId="0" applyFont="1" applyFill="1" applyBorder="1" applyAlignment="1">
      <alignment horizontal="left" vertical="center"/>
    </xf>
    <xf numFmtId="0" fontId="32" fillId="0" borderId="4" xfId="0" applyFont="1" applyFill="1" applyBorder="1" applyAlignment="1">
      <alignment horizontal="left" vertical="center"/>
    </xf>
    <xf numFmtId="0" fontId="25" fillId="0" borderId="5" xfId="0" applyFont="1" applyFill="1" applyBorder="1" applyAlignment="1">
      <alignment horizontal="center" vertical="center"/>
    </xf>
    <xf numFmtId="0" fontId="30" fillId="0" borderId="6" xfId="0" applyFont="1" applyFill="1" applyBorder="1" applyAlignment="1">
      <alignment horizontal="center" vertical="center"/>
    </xf>
    <xf numFmtId="0" fontId="30" fillId="0" borderId="8" xfId="0" applyFont="1" applyFill="1" applyBorder="1" applyAlignment="1">
      <alignment horizontal="center" vertical="center"/>
    </xf>
    <xf numFmtId="0" fontId="35" fillId="10" borderId="0" xfId="0" applyFont="1" applyFill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34" fillId="0" borderId="6" xfId="0" applyFont="1" applyFill="1" applyBorder="1" applyAlignment="1">
      <alignment horizontal="center" vertical="center"/>
    </xf>
    <xf numFmtId="0" fontId="34" fillId="0" borderId="8" xfId="0" applyFont="1" applyFill="1" applyBorder="1" applyAlignment="1">
      <alignment horizontal="center" vertical="center"/>
    </xf>
    <xf numFmtId="0" fontId="16" fillId="14" borderId="6" xfId="0" applyFont="1" applyFill="1" applyBorder="1" applyAlignment="1">
      <alignment horizontal="center" vertical="center"/>
    </xf>
    <xf numFmtId="0" fontId="16" fillId="14" borderId="8" xfId="0" applyFont="1" applyFill="1" applyBorder="1" applyAlignment="1">
      <alignment horizontal="center" vertical="center"/>
    </xf>
    <xf numFmtId="0" fontId="16" fillId="14" borderId="5" xfId="0" applyFont="1" applyFill="1" applyBorder="1" applyAlignment="1">
      <alignment horizontal="center" vertical="center"/>
    </xf>
    <xf numFmtId="0" fontId="20" fillId="13" borderId="6" xfId="0" applyFont="1" applyFill="1" applyBorder="1" applyAlignment="1">
      <alignment horizontal="center" vertical="center"/>
    </xf>
    <xf numFmtId="0" fontId="20" fillId="13" borderId="8" xfId="0" applyFont="1" applyFill="1" applyBorder="1" applyAlignment="1">
      <alignment horizontal="center" vertical="center"/>
    </xf>
    <xf numFmtId="0" fontId="16" fillId="12" borderId="5" xfId="0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/>
    </xf>
    <xf numFmtId="0" fontId="13" fillId="12" borderId="2" xfId="0" applyFont="1" applyFill="1" applyBorder="1" applyAlignment="1">
      <alignment horizontal="center"/>
    </xf>
    <xf numFmtId="0" fontId="15" fillId="12" borderId="3" xfId="0" applyFont="1" applyFill="1" applyBorder="1" applyAlignment="1">
      <alignment horizontal="left" vertical="center"/>
    </xf>
    <xf numFmtId="0" fontId="17" fillId="12" borderId="4" xfId="0" applyFont="1" applyFill="1" applyBorder="1"/>
    <xf numFmtId="0" fontId="16" fillId="13" borderId="5" xfId="0" applyFont="1" applyFill="1" applyBorder="1" applyAlignment="1">
      <alignment horizontal="center" vertical="center"/>
    </xf>
    <xf numFmtId="0" fontId="13" fillId="12" borderId="2" xfId="0" applyFont="1" applyFill="1" applyBorder="1"/>
    <xf numFmtId="0" fontId="32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38" fillId="1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9" fillId="3" borderId="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8" borderId="8" xfId="0" applyFont="1" applyFill="1" applyBorder="1" applyAlignment="1">
      <alignment horizontal="center" vertical="center"/>
    </xf>
    <xf numFmtId="0" fontId="0" fillId="0" borderId="2" xfId="0" applyFill="1" applyBorder="1"/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0000FF"/>
      <color rgb="FFFF99FF"/>
      <color rgb="FFFF00FF"/>
      <color rgb="FF05FF76"/>
      <color rgb="FF00863D"/>
      <color rgb="FFFFFFCC"/>
      <color rgb="FFFFFF7D"/>
      <color rgb="FF759C14"/>
    </mruColors>
  </colors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worksheet" Target="worksheets/sheet176.xml"/><Relationship Id="rId192" Type="http://schemas.openxmlformats.org/officeDocument/2006/relationships/worksheet" Target="worksheets/sheet192.xml"/><Relationship Id="rId197" Type="http://schemas.openxmlformats.org/officeDocument/2006/relationships/worksheet" Target="worksheets/sheet197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82" Type="http://schemas.openxmlformats.org/officeDocument/2006/relationships/worksheet" Target="worksheets/sheet182.xml"/><Relationship Id="rId187" Type="http://schemas.openxmlformats.org/officeDocument/2006/relationships/worksheet" Target="worksheets/sheet187.xml"/><Relationship Id="rId217" Type="http://schemas.openxmlformats.org/officeDocument/2006/relationships/worksheet" Target="worksheets/sheet21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worksheet" Target="worksheets/sheet212.xml"/><Relationship Id="rId233" Type="http://schemas.openxmlformats.org/officeDocument/2006/relationships/calcChain" Target="calcChain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2" Type="http://schemas.openxmlformats.org/officeDocument/2006/relationships/worksheet" Target="worksheets/sheet202.xml"/><Relationship Id="rId207" Type="http://schemas.openxmlformats.org/officeDocument/2006/relationships/worksheet" Target="worksheets/sheet207.xml"/><Relationship Id="rId223" Type="http://schemas.openxmlformats.org/officeDocument/2006/relationships/worksheet" Target="worksheets/sheet223.xml"/><Relationship Id="rId228" Type="http://schemas.openxmlformats.org/officeDocument/2006/relationships/worksheet" Target="worksheets/sheet22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3" Type="http://schemas.openxmlformats.org/officeDocument/2006/relationships/worksheet" Target="worksheets/sheet213.xml"/><Relationship Id="rId218" Type="http://schemas.openxmlformats.org/officeDocument/2006/relationships/worksheet" Target="worksheets/sheet21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219" Type="http://schemas.openxmlformats.org/officeDocument/2006/relationships/worksheet" Target="worksheets/sheet21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0" Type="http://schemas.openxmlformats.org/officeDocument/2006/relationships/theme" Target="theme/theme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231" Type="http://schemas.openxmlformats.org/officeDocument/2006/relationships/styles" Target="styles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243138" y="22431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243136" y="3328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2233611" y="38623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2862261" y="3328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2862261" y="38623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490912" y="43862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7</xdr:row>
      <xdr:rowOff>257175</xdr:rowOff>
    </xdr:from>
    <xdr:to>
      <xdr:col>8</xdr:col>
      <xdr:colOff>304799</xdr:colOff>
      <xdr:row>9</xdr:row>
      <xdr:rowOff>247650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2862261" y="22431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490912" y="22526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9</xdr:row>
      <xdr:rowOff>257175</xdr:rowOff>
    </xdr:from>
    <xdr:to>
      <xdr:col>9</xdr:col>
      <xdr:colOff>0</xdr:colOff>
      <xdr:row>11</xdr:row>
      <xdr:rowOff>247650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2871787" y="27765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7" name="ตัวเชื่อมต่อตรง 16"/>
        <xdr:cNvCxnSpPr/>
      </xdr:nvCxnSpPr>
      <xdr:spPr>
        <a:xfrm rot="5400000" flipH="1" flipV="1">
          <a:off x="2862262" y="17192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18" name="ตัวเชื่อมต่อตรง 17"/>
        <xdr:cNvCxnSpPr/>
      </xdr:nvCxnSpPr>
      <xdr:spPr>
        <a:xfrm rot="5400000" flipH="1" flipV="1">
          <a:off x="3490912" y="17192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19" name="ตัวเชื่อมต่อตรง 18"/>
        <xdr:cNvCxnSpPr/>
      </xdr:nvCxnSpPr>
      <xdr:spPr>
        <a:xfrm rot="5400000" flipH="1" flipV="1">
          <a:off x="3490912" y="33194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5376862" y="22526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5376862" y="27860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5376862" y="33194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24</xdr:row>
      <xdr:rowOff>19050</xdr:rowOff>
    </xdr:from>
    <xdr:to>
      <xdr:col>4</xdr:col>
      <xdr:colOff>333375</xdr:colOff>
      <xdr:row>25</xdr:row>
      <xdr:rowOff>0</xdr:rowOff>
    </xdr:to>
    <xdr:cxnSp macro="">
      <xdr:nvCxnSpPr>
        <xdr:cNvPr id="23" name="ตัวเชื่อมต่อตรง 22"/>
        <xdr:cNvCxnSpPr/>
      </xdr:nvCxnSpPr>
      <xdr:spPr>
        <a:xfrm flipV="1">
          <a:off x="1685925" y="590550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24</xdr:row>
      <xdr:rowOff>142874</xdr:rowOff>
    </xdr:from>
    <xdr:to>
      <xdr:col>5</xdr:col>
      <xdr:colOff>295275</xdr:colOff>
      <xdr:row>24</xdr:row>
      <xdr:rowOff>142875</xdr:rowOff>
    </xdr:to>
    <xdr:cxnSp macro="">
      <xdr:nvCxnSpPr>
        <xdr:cNvPr id="24" name="ลูกศรเชื่อมต่อแบบตรง 23"/>
        <xdr:cNvCxnSpPr/>
      </xdr:nvCxnSpPr>
      <xdr:spPr>
        <a:xfrm rot="10800000" flipV="1">
          <a:off x="1924052" y="602932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23</xdr:row>
      <xdr:rowOff>149680</xdr:rowOff>
    </xdr:from>
    <xdr:to>
      <xdr:col>4</xdr:col>
      <xdr:colOff>104776</xdr:colOff>
      <xdr:row>24</xdr:row>
      <xdr:rowOff>123828</xdr:rowOff>
    </xdr:to>
    <xdr:cxnSp macro="">
      <xdr:nvCxnSpPr>
        <xdr:cNvPr id="25" name="ลูกศรเชื่อมต่อแบบตรง 24"/>
        <xdr:cNvCxnSpPr/>
      </xdr:nvCxnSpPr>
      <xdr:spPr>
        <a:xfrm rot="16200000" flipH="1">
          <a:off x="1654628" y="587420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23</xdr:row>
      <xdr:rowOff>140154</xdr:rowOff>
    </xdr:from>
    <xdr:to>
      <xdr:col>5</xdr:col>
      <xdr:colOff>283029</xdr:colOff>
      <xdr:row>23</xdr:row>
      <xdr:rowOff>141742</xdr:rowOff>
    </xdr:to>
    <xdr:cxnSp macro="">
      <xdr:nvCxnSpPr>
        <xdr:cNvPr id="26" name="ตัวเชื่อมต่อตรง 25"/>
        <xdr:cNvCxnSpPr/>
      </xdr:nvCxnSpPr>
      <xdr:spPr>
        <a:xfrm>
          <a:off x="1778454" y="573132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243138" y="22431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243136" y="3328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233611" y="38623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2862261" y="3328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2862261" y="38623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304799</xdr:colOff>
      <xdr:row>6</xdr:row>
      <xdr:rowOff>9525</xdr:rowOff>
    </xdr:from>
    <xdr:to>
      <xdr:col>8</xdr:col>
      <xdr:colOff>295274</xdr:colOff>
      <xdr:row>8</xdr:row>
      <xdr:rowOff>0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2852736" y="17287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8</xdr:row>
      <xdr:rowOff>9525</xdr:rowOff>
    </xdr:from>
    <xdr:to>
      <xdr:col>8</xdr:col>
      <xdr:colOff>314324</xdr:colOff>
      <xdr:row>10</xdr:row>
      <xdr:rowOff>0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2871786" y="22621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10</xdr:row>
      <xdr:rowOff>9525</xdr:rowOff>
    </xdr:from>
    <xdr:to>
      <xdr:col>8</xdr:col>
      <xdr:colOff>314324</xdr:colOff>
      <xdr:row>12</xdr:row>
      <xdr:rowOff>0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2871786" y="27955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490912" y="43862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3490912" y="33194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3490912" y="22526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490912" y="17192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5376862" y="22526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5376862" y="27860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5376862" y="33194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24</xdr:row>
      <xdr:rowOff>19050</xdr:rowOff>
    </xdr:from>
    <xdr:to>
      <xdr:col>4</xdr:col>
      <xdr:colOff>333375</xdr:colOff>
      <xdr:row>25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685925" y="590550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24</xdr:row>
      <xdr:rowOff>142874</xdr:rowOff>
    </xdr:from>
    <xdr:to>
      <xdr:col>5</xdr:col>
      <xdr:colOff>295275</xdr:colOff>
      <xdr:row>24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1924052" y="602932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23</xdr:row>
      <xdr:rowOff>149680</xdr:rowOff>
    </xdr:from>
    <xdr:to>
      <xdr:col>4</xdr:col>
      <xdr:colOff>104776</xdr:colOff>
      <xdr:row>24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654628" y="587420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23</xdr:row>
      <xdr:rowOff>140154</xdr:rowOff>
    </xdr:from>
    <xdr:to>
      <xdr:col>5</xdr:col>
      <xdr:colOff>283029</xdr:colOff>
      <xdr:row>23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778454" y="573132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243138" y="22431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243136" y="3328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233611" y="38623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2862261" y="3328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2862261" y="38623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2862262" y="17192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2862262" y="22526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2862262" y="27860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376862" y="22526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376862" y="27860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376862" y="33194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490912" y="17192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490912" y="22526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490912" y="33194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490912" y="43862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24</xdr:row>
      <xdr:rowOff>19050</xdr:rowOff>
    </xdr:from>
    <xdr:to>
      <xdr:col>4</xdr:col>
      <xdr:colOff>333375</xdr:colOff>
      <xdr:row>25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685925" y="590550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24</xdr:row>
      <xdr:rowOff>142874</xdr:rowOff>
    </xdr:from>
    <xdr:to>
      <xdr:col>5</xdr:col>
      <xdr:colOff>295275</xdr:colOff>
      <xdr:row>24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1924052" y="602932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23</xdr:row>
      <xdr:rowOff>149680</xdr:rowOff>
    </xdr:from>
    <xdr:to>
      <xdr:col>4</xdr:col>
      <xdr:colOff>104776</xdr:colOff>
      <xdr:row>24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654628" y="587420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23</xdr:row>
      <xdr:rowOff>140154</xdr:rowOff>
    </xdr:from>
    <xdr:to>
      <xdr:col>5</xdr:col>
      <xdr:colOff>283029</xdr:colOff>
      <xdr:row>23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778454" y="573132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243138" y="22431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243136" y="3328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233611" y="38623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2862261" y="3328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2862261" y="38623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490912" y="17192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490912" y="22526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490912" y="33194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490912" y="43862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376862" y="22526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376862" y="27860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376862" y="33194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2862262" y="17192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2862262" y="22526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2862262" y="27860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24</xdr:row>
      <xdr:rowOff>19050</xdr:rowOff>
    </xdr:from>
    <xdr:to>
      <xdr:col>4</xdr:col>
      <xdr:colOff>333375</xdr:colOff>
      <xdr:row>25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685925" y="590550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24</xdr:row>
      <xdr:rowOff>142874</xdr:rowOff>
    </xdr:from>
    <xdr:to>
      <xdr:col>5</xdr:col>
      <xdr:colOff>295275</xdr:colOff>
      <xdr:row>24</xdr:row>
      <xdr:rowOff>142875</xdr:rowOff>
    </xdr:to>
    <xdr:cxnSp macro="">
      <xdr:nvCxnSpPr>
        <xdr:cNvPr id="22" name="ลูกศรเชื่อมต่อแบบตรง 21"/>
        <xdr:cNvCxnSpPr/>
      </xdr:nvCxnSpPr>
      <xdr:spPr>
        <a:xfrm rot="10800000" flipV="1">
          <a:off x="1924052" y="602932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23</xdr:row>
      <xdr:rowOff>149680</xdr:rowOff>
    </xdr:from>
    <xdr:to>
      <xdr:col>4</xdr:col>
      <xdr:colOff>104776</xdr:colOff>
      <xdr:row>24</xdr:row>
      <xdr:rowOff>123828</xdr:rowOff>
    </xdr:to>
    <xdr:cxnSp macro="">
      <xdr:nvCxnSpPr>
        <xdr:cNvPr id="37" name="ลูกศรเชื่อมต่อแบบตรง 36"/>
        <xdr:cNvCxnSpPr/>
      </xdr:nvCxnSpPr>
      <xdr:spPr>
        <a:xfrm rot="16200000" flipH="1">
          <a:off x="1657350" y="5840187"/>
          <a:ext cx="266701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23</xdr:row>
      <xdr:rowOff>140154</xdr:rowOff>
    </xdr:from>
    <xdr:to>
      <xdr:col>5</xdr:col>
      <xdr:colOff>283029</xdr:colOff>
      <xdr:row>23</xdr:row>
      <xdr:rowOff>141742</xdr:rowOff>
    </xdr:to>
    <xdr:cxnSp macro="">
      <xdr:nvCxnSpPr>
        <xdr:cNvPr id="41" name="ตัวเชื่อมต่อตรง 40"/>
        <xdr:cNvCxnSpPr/>
      </xdr:nvCxnSpPr>
      <xdr:spPr>
        <a:xfrm>
          <a:off x="1779815" y="5698672"/>
          <a:ext cx="530678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243138" y="22431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243136" y="3328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233611" y="38623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2862261" y="3328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2862261" y="38623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490912" y="17192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490912" y="22526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490912" y="33194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490912" y="43862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376862" y="22526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376862" y="27860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376862" y="33194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2862262" y="17192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2862262" y="22526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2862262" y="27860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24</xdr:row>
      <xdr:rowOff>19050</xdr:rowOff>
    </xdr:from>
    <xdr:to>
      <xdr:col>4</xdr:col>
      <xdr:colOff>333375</xdr:colOff>
      <xdr:row>25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685925" y="590550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24</xdr:row>
      <xdr:rowOff>142874</xdr:rowOff>
    </xdr:from>
    <xdr:to>
      <xdr:col>5</xdr:col>
      <xdr:colOff>295275</xdr:colOff>
      <xdr:row>24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1924052" y="602932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23</xdr:row>
      <xdr:rowOff>149680</xdr:rowOff>
    </xdr:from>
    <xdr:to>
      <xdr:col>4</xdr:col>
      <xdr:colOff>104776</xdr:colOff>
      <xdr:row>24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654628" y="587420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23</xdr:row>
      <xdr:rowOff>140154</xdr:rowOff>
    </xdr:from>
    <xdr:to>
      <xdr:col>5</xdr:col>
      <xdr:colOff>283029</xdr:colOff>
      <xdr:row>23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778454" y="573132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243138" y="22431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243136" y="3328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233611" y="38623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2862261" y="3328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2862261" y="38623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490912" y="17192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490912" y="22526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490912" y="33194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490912" y="43862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376862" y="22526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376862" y="27860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376862" y="33194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2862262" y="17192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2862262" y="22526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2862262" y="278606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685925" y="590550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1924052" y="602932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654628" y="587420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778454" y="573132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607049" y="2722034"/>
          <a:ext cx="521759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10</xdr:row>
      <xdr:rowOff>10584</xdr:rowOff>
    </xdr:from>
    <xdr:to>
      <xdr:col>18</xdr:col>
      <xdr:colOff>305858</xdr:colOff>
      <xdr:row>12</xdr:row>
      <xdr:rowOff>3176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6220882" y="2732618"/>
          <a:ext cx="521759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306916</xdr:colOff>
      <xdr:row>10</xdr:row>
      <xdr:rowOff>10583</xdr:rowOff>
    </xdr:from>
    <xdr:to>
      <xdr:col>18</xdr:col>
      <xdr:colOff>295274</xdr:colOff>
      <xdr:row>12</xdr:row>
      <xdr:rowOff>3175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6210298" y="2732617"/>
          <a:ext cx="521759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317499</xdr:colOff>
      <xdr:row>10</xdr:row>
      <xdr:rowOff>0</xdr:rowOff>
    </xdr:from>
    <xdr:to>
      <xdr:col>18</xdr:col>
      <xdr:colOff>305857</xdr:colOff>
      <xdr:row>11</xdr:row>
      <xdr:rowOff>257175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220881" y="2722034"/>
          <a:ext cx="521759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10582</xdr:colOff>
      <xdr:row>10</xdr:row>
      <xdr:rowOff>10584</xdr:rowOff>
    </xdr:from>
    <xdr:to>
      <xdr:col>18</xdr:col>
      <xdr:colOff>316440</xdr:colOff>
      <xdr:row>12</xdr:row>
      <xdr:rowOff>3176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231464" y="2732618"/>
          <a:ext cx="521759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306916</xdr:colOff>
      <xdr:row>10</xdr:row>
      <xdr:rowOff>10584</xdr:rowOff>
    </xdr:from>
    <xdr:to>
      <xdr:col>18</xdr:col>
      <xdr:colOff>295274</xdr:colOff>
      <xdr:row>12</xdr:row>
      <xdr:rowOff>3176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210298" y="2732618"/>
          <a:ext cx="521759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231466" y="2711450"/>
          <a:ext cx="521759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3077102" y="4839230"/>
          <a:ext cx="521759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3063344" y="4862513"/>
          <a:ext cx="523876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3063344" y="4862513"/>
          <a:ext cx="523876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3063344" y="4862513"/>
          <a:ext cx="523876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3063344" y="4862513"/>
          <a:ext cx="523876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3063344" y="4862513"/>
          <a:ext cx="523876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3063344" y="4862513"/>
          <a:ext cx="523876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3063344" y="4862513"/>
          <a:ext cx="523876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3063344" y="4862513"/>
          <a:ext cx="523876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3063344" y="4862513"/>
          <a:ext cx="523876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3063344" y="4862513"/>
          <a:ext cx="523876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3063344" y="4862513"/>
          <a:ext cx="523876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3063344" y="4862513"/>
          <a:ext cx="523876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80" name="ตัวเชื่อมต่อตรง 7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95" name="ตัวเชื่อมต่อตรง 9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96" name="ลูกศรเชื่อมต่อแบบตรง 9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97" name="ลูกศรเชื่อมต่อแบบตรง 9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98" name="ตัวเชื่อมต่อตรง 9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100" name="ตัวเชื่อมต่อตรง 9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101" name="ตัวเชื่อมต่อตรง 10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102" name="ตัวเชื่อมต่อตรง 10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103" name="ตัวเชื่อมต่อตรง 10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104" name="ตัวเชื่อมต่อตรง 10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05" name="ตัวเชื่อมต่อตรง 10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106" name="ตัวเชื่อมต่อตรง 10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7" name="ตัวเชื่อมต่อตรง 10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8" name="ตัวเชื่อมต่อตรง 10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09" name="ตัวเชื่อมต่อตรง 10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10" name="ตัวเชื่อมต่อตรง 10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11" name="ตัวเชื่อมต่อตรง 11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2" name="ตัวเชื่อมต่อตรง 11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13" name="ตัวเชื่อมต่อตรง 11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14" name="ตัวเชื่อมต่อตรง 11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15" name="ลูกศรเชื่อมต่อแบบตรง 11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16" name="ลูกศรเชื่อมต่อแบบตรง 11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117" name="ตัวเชื่อมต่อตรง 11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18" name="ตัวเชื่อมต่อตรง 117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119" name="ตัวเชื่อมต่อตรง 118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120" name="ตัวเชื่อมต่อตรง 119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121" name="ตัวเชื่อมต่อตรง 120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122" name="ตัวเชื่อมต่อตรง 121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123" name="ตัวเชื่อมต่อตรง 122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24" name="ตัวเชื่อมต่อตรง 123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125" name="ตัวเชื่อมต่อตรง 124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26" name="ตัวเชื่อมต่อตรง 125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27" name="ตัวเชื่อมต่อตรง 126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8" name="ตัวเชื่อมต่อตรง 127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9" name="ตัวเชื่อมต่อตรง 128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0" name="ตัวเชื่อมต่อตรง 129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31" name="ตัวเชื่อมต่อตรง 130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32" name="ตัวเชื่อมต่อตรง 131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33" name="ตัวเชื่อมต่อตรง 132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34" name="ลูกศรเชื่อมต่อแบบตรง 133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35" name="ลูกศรเชื่อมต่อแบบตรง 134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136" name="ตัวเชื่อมต่อตรง 135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37" name="ตัวเชื่อมต่อตรง 136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138" name="ตัวเชื่อมต่อตรง 137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139" name="ตัวเชื่อมต่อตรง 138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140" name="ตัวเชื่อมต่อตรง 139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141" name="ตัวเชื่อมต่อตรง 140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142" name="ตัวเชื่อมต่อตรง 141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43" name="ตัวเชื่อมต่อตรง 142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144" name="ตัวเชื่อมต่อตรง 143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45" name="ตัวเชื่อมต่อตรง 144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46" name="ตัวเชื่อมต่อตรง 145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47" name="ตัวเชื่อมต่อตรง 146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48" name="ตัวเชื่อมต่อตรง 147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9" name="ตัวเชื่อมต่อตรง 148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0" name="ตัวเชื่อมต่อตรง 149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1" name="ตัวเชื่อมต่อตรง 150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52" name="ตัวเชื่อมต่อตรง 151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53" name="ลูกศรเชื่อมต่อแบบตรง 152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54" name="ลูกศรเชื่อมต่อแบบตรง 153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155" name="ตัวเชื่อมต่อตรง 154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156" name="ตัวเชื่อมต่อตรง 155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157" name="ตัวเชื่อมต่อตรง 156"/>
        <xdr:cNvCxnSpPr/>
      </xdr:nvCxnSpPr>
      <xdr:spPr>
        <a:xfrm rot="5400000" flipH="1" flipV="1">
          <a:off x="3063344" y="4862513"/>
          <a:ext cx="523876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58" name="ตัวเชื่อมต่อตรง 157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159" name="ตัวเชื่อมต่อตรง 158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160" name="ตัวเชื่อมต่อตรง 159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161" name="ตัวเชื่อมต่อตรง 160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162" name="ตัวเชื่อมต่อตรง 161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163" name="ตัวเชื่อมต่อตรง 162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64" name="ตัวเชื่อมต่อตรง 163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165" name="ตัวเชื่อมต่อตรง 164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66" name="ตัวเชื่อมต่อตรง 165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67" name="ตัวเชื่อมต่อตรง 166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68" name="ตัวเชื่อมต่อตรง 167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69" name="ตัวเชื่อมต่อตรง 168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70" name="ตัวเชื่อมต่อตรง 169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71" name="ตัวเชื่อมต่อตรง 170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72" name="ตัวเชื่อมต่อตรง 171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3" name="ตัวเชื่อมต่อตรง 172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74" name="ลูกศรเชื่อมต่อแบบตรง 173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75" name="ลูกศรเชื่อมต่อแบบตรง 174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176" name="ตัวเชื่อมต่อตรง 175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77" name="ตัวเชื่อมต่อตรง 176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178" name="ตัวเชื่อมต่อตรง 177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179" name="ตัวเชื่อมต่อตรง 178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180" name="ตัวเชื่อมต่อตรง 179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181" name="ตัวเชื่อมต่อตรง 180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182" name="ตัวเชื่อมต่อตรง 181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83" name="ตัวเชื่อมต่อตรง 182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184" name="ตัวเชื่อมต่อตรง 183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85" name="ตัวเชื่อมต่อตรง 184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86" name="ตัวเชื่อมต่อตรง 185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87" name="ตัวเชื่อมต่อตรง 186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88" name="ตัวเชื่อมต่อตรง 187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89" name="ตัวเชื่อมต่อตรง 188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90" name="ตัวเชื่อมต่อตรง 189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91" name="ตัวเชื่อมต่อตรง 190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92" name="ตัวเชื่อมต่อตรง 191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93" name="ลูกศรเชื่อมต่อแบบตรง 192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4" name="ลูกศรเชื่อมต่อแบบตรง 193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195" name="ตัวเชื่อมต่อตรง 194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96" name="ตัวเชื่อมต่อตรง 195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197" name="ตัวเชื่อมต่อตรง 196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198" name="ตัวเชื่อมต่อตรง 197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199" name="ตัวเชื่อมต่อตรง 198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00" name="ตัวเชื่อมต่อตรง 199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01" name="ตัวเชื่อมต่อตรง 200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02" name="ตัวเชื่อมต่อตรง 201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03" name="ตัวเชื่อมต่อตรง 202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04" name="ตัวเชื่อมต่อตรง 203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05" name="ตัวเชื่อมต่อตรง 204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06" name="ตัวเชื่อมต่อตรง 205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07" name="ตัวเชื่อมต่อตรง 206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208" name="ตัวเชื่อมต่อตรง 207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209" name="ตัวเชื่อมต่อตรง 208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210" name="ตัวเชื่อมต่อตรง 209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211" name="ตัวเชื่อมต่อตรง 210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212" name="ลูกศรเชื่อมต่อแบบตรง 211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213" name="ลูกศรเชื่อมต่อแบบตรง 212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14" name="ตัวเชื่อมต่อตรง 213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5" name="ตัวเชื่อมต่อตรง 214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6" name="ตัวเชื่อมต่อตรง 215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17" name="ตัวเชื่อมต่อตรง 216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18" name="ตัวเชื่อมต่อตรง 217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19" name="ตัวเชื่อมต่อตรง 218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20" name="ตัวเชื่อมต่อตรง 219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21" name="ตัวเชื่อมต่อตรง 220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22" name="ตัวเชื่อมต่อตรง 221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23" name="ตัวเชื่อมต่อตรง 222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24" name="ตัวเชื่อมต่อตรง 223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25" name="ตัวเชื่อมต่อตรง 224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26" name="ตัวเชื่อมต่อตรง 225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227" name="ตัวเชื่อมต่อตรง 226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228" name="ตัวเชื่อมต่อตรง 227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229" name="ตัวเชื่อมต่อตรง 228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230" name="ตัวเชื่อมต่อตรง 229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231" name="ลูกศรเชื่อมต่อแบบตรง 230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232" name="ลูกศรเชื่อมต่อแบบตรง 231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33" name="ตัวเชื่อมต่อตรง 232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234" name="ตัวเชื่อมต่อตรง 233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35" name="ตัวเชื่อมต่อตรง 234"/>
        <xdr:cNvCxnSpPr/>
      </xdr:nvCxnSpPr>
      <xdr:spPr>
        <a:xfrm rot="5400000" flipH="1" flipV="1">
          <a:off x="3063344" y="4862513"/>
          <a:ext cx="523876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3063344" y="4862513"/>
          <a:ext cx="523876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80" name="ตัวเชื่อมต่อตรง 79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80" name="ตัวเชื่อมต่อตรง 79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4" name="ตัวเชื่อมต่อตรง 33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5" name="ลูกศรเชื่อมต่อแบบตรง 34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6" name="ลูกศรเชื่อมต่อแบบตรง 35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7" name="ตัวเชื่อมต่อตรง 36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2" name="ตัวเชื่อมต่อตรง 51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3" name="ลูกศรเชื่อมต่อแบบตรง 52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4" name="ลูกศรเชื่อมต่อแบบตรง 53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5" name="ตัวเชื่อมต่อตรง 54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70" name="ตัวเชื่อมต่อตรง 6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71" name="ลูกศรเชื่อมต่อแบบตรง 7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72" name="ลูกศรเชื่อมต่อแบบตรง 7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3" name="ตัวเชื่อมต่อตรง 7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80" name="ตัวเชื่อมต่อตรง 79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4" name="ตัวเชื่อมต่อตรง 33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5" name="ลูกศรเชื่อมต่อแบบตรง 34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6" name="ลูกศรเชื่อมต่อแบบตรง 35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7" name="ตัวเชื่อมต่อตรง 36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2" name="ตัวเชื่อมต่อตรง 51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3" name="ลูกศรเชื่อมต่อแบบตรง 52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4" name="ลูกศรเชื่อมต่อแบบตรง 53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5" name="ตัวเชื่อมต่อตรง 54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70" name="ตัวเชื่อมต่อตรง 6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71" name="ลูกศรเชื่อมต่อแบบตรง 7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72" name="ลูกศรเชื่อมต่อแบบตรง 7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3" name="ตัวเชื่อมต่อตรง 7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80" name="ตัวเชื่อมต่อตรง 79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4" name="ตัวเชื่อมต่อตรง 33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5" name="ลูกศรเชื่อมต่อแบบตรง 34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6" name="ลูกศรเชื่อมต่อแบบตรง 35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7" name="ตัวเชื่อมต่อตรง 36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2" name="ตัวเชื่อมต่อตรง 51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3" name="ลูกศรเชื่อมต่อแบบตรง 52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4" name="ลูกศรเชื่อมต่อแบบตรง 53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5" name="ตัวเชื่อมต่อตรง 54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70" name="ตัวเชื่อมต่อตรง 6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71" name="ลูกศรเชื่อมต่อแบบตรง 7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72" name="ลูกศรเชื่อมต่อแบบตรง 7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3" name="ตัวเชื่อมต่อตรง 7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80" name="ตัวเชื่อมต่อตรง 79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4" name="ตัวเชื่อมต่อตรง 33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5" name="ลูกศรเชื่อมต่อแบบตรง 34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6" name="ลูกศรเชื่อมต่อแบบตรง 35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7" name="ตัวเชื่อมต่อตรง 36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2" name="ตัวเชื่อมต่อตรง 51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3" name="ลูกศรเชื่อมต่อแบบตรง 52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4" name="ลูกศรเชื่อมต่อแบบตรง 53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5" name="ตัวเชื่อมต่อตรง 54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70" name="ตัวเชื่อมต่อตรง 6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71" name="ลูกศรเชื่อมต่อแบบตรง 7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72" name="ลูกศรเชื่อมต่อแบบตรง 7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3" name="ตัวเชื่อมต่อตรง 7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80" name="ตัวเชื่อมต่อตรง 79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4" name="ตัวเชื่อมต่อตรง 33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5" name="ลูกศรเชื่อมต่อแบบตรง 34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6" name="ลูกศรเชื่อมต่อแบบตรง 35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7" name="ตัวเชื่อมต่อตรง 36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2" name="ตัวเชื่อมต่อตรง 51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3" name="ลูกศรเชื่อมต่อแบบตรง 52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4" name="ลูกศรเชื่อมต่อแบบตรง 53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5" name="ตัวเชื่อมต่อตรง 54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70" name="ตัวเชื่อมต่อตรง 6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71" name="ลูกศรเชื่อมต่อแบบตรง 7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72" name="ลูกศรเชื่อมต่อแบบตรง 7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3" name="ตัวเชื่อมต่อตรง 7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80" name="ตัวเชื่อมต่อตรง 79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4" name="ตัวเชื่อมต่อตรง 33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5" name="ลูกศรเชื่อมต่อแบบตรง 34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6" name="ลูกศรเชื่อมต่อแบบตรง 35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7" name="ตัวเชื่อมต่อตรง 36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2" name="ตัวเชื่อมต่อตรง 51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3" name="ลูกศรเชื่อมต่อแบบตรง 52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4" name="ลูกศรเชื่อมต่อแบบตรง 53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5" name="ตัวเชื่อมต่อตรง 54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090861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70" name="ตัวเชื่อมต่อตรง 6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71" name="ลูกศรเชื่อมต่อแบบตรง 7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72" name="ลูกศรเชื่อมต่อแบบตรง 7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3" name="ตัวเชื่อมต่อตรง 7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80" name="ตัวเชื่อมต่อตรง 79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4" name="ตัวเชื่อมต่อตรง 33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5" name="ลูกศรเชื่อมต่อแบบตรง 34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6" name="ลูกศรเชื่อมต่อแบบตรง 35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7" name="ตัวเชื่อมต่อตรง 36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2" name="ตัวเชื่อมต่อตรง 51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3" name="ลูกศรเชื่อมต่อแบบตรง 52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4" name="ลูกศรเชื่อมต่อแบบตรง 53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5" name="ตัวเชื่อมต่อตรง 54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70" name="ตัวเชื่อมต่อตรง 6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71" name="ลูกศรเชื่อมต่อแบบตรง 7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72" name="ลูกศรเชื่อมต่อแบบตรง 7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3" name="ตัวเชื่อมต่อตรง 7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80" name="ตัวเชื่อมต่อตรง 79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1</xdr:rowOff>
    </xdr:from>
    <xdr:to>
      <xdr:col>16</xdr:col>
      <xdr:colOff>285750</xdr:colOff>
      <xdr:row>21</xdr:row>
      <xdr:rowOff>209550</xdr:rowOff>
    </xdr:to>
    <xdr:cxnSp macro="">
      <xdr:nvCxnSpPr>
        <xdr:cNvPr id="84" name="ตัวเชื่อมต่อตรง 83"/>
        <xdr:cNvCxnSpPr/>
      </xdr:nvCxnSpPr>
      <xdr:spPr>
        <a:xfrm flipV="1">
          <a:off x="5695950" y="4752976"/>
          <a:ext cx="266700" cy="4381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17</xdr:col>
      <xdr:colOff>0</xdr:colOff>
      <xdr:row>22</xdr:row>
      <xdr:rowOff>0</xdr:rowOff>
    </xdr:to>
    <xdr:cxnSp macro="">
      <xdr:nvCxnSpPr>
        <xdr:cNvPr id="81" name="ตัวเชื่อมต่อตรง 80"/>
        <xdr:cNvCxnSpPr/>
      </xdr:nvCxnSpPr>
      <xdr:spPr>
        <a:xfrm flipV="1">
          <a:off x="5695950" y="4752975"/>
          <a:ext cx="276225" cy="4572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1" name="ตัวเชื่อมต่อตรง 80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95" name="ตัวเชื่อมต่อตรง 94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6" name="ลูกศรเชื่อมต่อแบบตรง 95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97" name="ลูกศรเชื่อมต่อแบบตรง 96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98" name="ตัวเชื่อมต่อตรง 97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100" name="ตัวเชื่อมต่อตรง 99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101" name="ตัวเชื่อมต่อตรง 100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102" name="ตัวเชื่อมต่อตรง 101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103" name="ตัวเชื่อมต่อตรง 102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04" name="ตัวเชื่อมต่อตรง 103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105" name="ตัวเชื่อมต่อตรง 104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6" name="ตัวเชื่อมต่อตรง 105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07" name="ตัวเชื่อมต่อตรง 106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08" name="ตัวเชื่อมต่อตรง 107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09" name="ตัวเชื่อมต่อตรง 108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0" name="ตัวเชื่อมต่อตรง 109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11" name="ตัวเชื่อมต่อตรง 110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12" name="ตัวเชื่อมต่อตรง 111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13" name="ลูกศรเชื่อมต่อแบบตรง 112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14" name="ลูกศรเชื่อมต่อแบบตรง 113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15" name="ตัวเชื่อมต่อตรง 114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16" name="ตัวเชื่อมต่อตรง 115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117" name="ตัวเชื่อมต่อตรง 116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118" name="ตัวเชื่อมต่อตรง 117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119" name="ตัวเชื่อมต่อตรง 118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120" name="ตัวเชื่อมต่อตรง 119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21" name="ตัวเชื่อมต่อตรง 120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122" name="ตัวเชื่อมต่อตรง 121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23" name="ตัวเชื่อมต่อตรง 122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4" name="ตัวเชื่อมต่อตรง 123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5" name="ตัวเชื่อมต่อตรง 124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26" name="ตัวเชื่อมต่อตรง 125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7" name="ตัวเชื่อมต่อตรง 126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28" name="ตัวเชื่อมต่อตรง 127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29" name="ตัวเชื่อมต่อตรง 128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30" name="ลูกศรเชื่อมต่อแบบตรง 129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31" name="ลูกศรเชื่อมต่อแบบตรง 130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32" name="ตัวเชื่อมต่อตรง 131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33" name="ตัวเชื่อมต่อตรง 132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134" name="ตัวเชื่อมต่อตรง 133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135" name="ตัวเชื่อมต่อตรง 134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136" name="ตัวเชื่อมต่อตรง 13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137" name="ตัวเชื่อมต่อตรง 13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38" name="ตัวเชื่อมต่อตรง 13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139" name="ตัวเชื่อมต่อตรง 13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40" name="ตัวเชื่อมต่อตรง 13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41" name="ตัวเชื่อมต่อตรง 14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42" name="ตัวเชื่อมต่อตรง 14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3" name="ตัวเชื่อมต่อตรง 14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4" name="ตัวเชื่อมต่อตรง 14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45" name="ตัวเชื่อมต่อตรง 14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46" name="ตัวเชื่อมต่อตรง 14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47" name="ลูกศรเชื่อมต่อแบบตรง 14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48" name="ลูกศรเชื่อมต่อแบบตรง 14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49" name="ตัวเชื่อมต่อตรง 14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150" name="ตัวเชื่อมต่อตรง 149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151" name="ตัวเชื่อมต่อตรง 150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152" name="ตัวเชื่อมต่อตรง 151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153" name="ตัวเชื่อมต่อตรง 152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154" name="ตัวเชื่อมต่อตรง 153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155" name="ตัวเชื่อมต่อตรง 154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156" name="ตัวเชื่อมต่อตรง 155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157" name="ตัวเชื่อมต่อตรง 156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158" name="ตัวเชื่อมต่อตรง 157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159" name="ตัวเชื่อมต่อตรง 158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1943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6697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7173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622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908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147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147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147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007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007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007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861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861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8610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87642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1455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84512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196895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2035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9668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9562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2427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147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103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1982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59117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103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67690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100" name="ตัวเชื่อมต่อตรง 99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101" name="ตัวเชื่อมต่อตรง 100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102" name="ตัวเชื่อมต่อตรง 101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103" name="ตัวเชื่อมต่อตรง 10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104" name="ตัวเชื่อมต่อตรง 10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05" name="ตัวเชื่อมต่อตรง 10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106" name="ตัวเชื่อมต่อตรง 10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7" name="ตัวเชื่อมต่อตรง 10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08" name="ตัวเชื่อมต่อตรง 10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09" name="ตัวเชื่อมต่อตรง 10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10" name="ตัวเชื่อมต่อตรง 10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1" name="ตัวเชื่อมต่อตรง 11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12" name="ตัวเชื่อมต่อตรง 11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13" name="ตัวเชื่อมต่อตรง 11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14" name="ลูกศรเชื่อมต่อแบบตรง 11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15" name="ลูกศรเชื่อมต่อแบบตรง 11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16" name="ตัวเชื่อมต่อตรง 11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17" name="ตัวเชื่อมต่อตรง 11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118" name="ตัวเชื่อมต่อตรง 11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119" name="ตัวเชื่อมต่อตรง 11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120" name="ตัวเชื่อมต่อตรง 11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121" name="ตัวเชื่อมต่อตรง 12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22" name="ตัวเชื่อมต่อตรง 12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123" name="ตัวเชื่อมต่อตรง 12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24" name="ตัวเชื่อมต่อตรง 12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5" name="ตัวเชื่อมต่อตรง 12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6" name="ตัวเชื่อมต่อตรง 12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27" name="ตัวเชื่อมต่อตรง 12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8" name="ตัวเชื่อมต่อตรง 12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29" name="ตัวเชื่อมต่อตรง 12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30" name="ตัวเชื่อมต่อตรง 12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31" name="ลูกศรเชื่อมต่อแบบตรง 13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32" name="ลูกศรเชื่อมต่อแบบตรง 13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33" name="ตัวเชื่อมต่อตรง 13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34" name="ตัวเชื่อมต่อตรง 13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135" name="ตัวเชื่อมต่อตรง 13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136" name="ตัวเชื่อมต่อตรง 13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137" name="ตัวเชื่อมต่อตรง 13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138" name="ตัวเชื่อมต่อตรง 13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39" name="ตัวเชื่อมต่อตรง 13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140" name="ตัวเชื่อมต่อตรง 13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41" name="ตัวเชื่อมต่อตรง 14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42" name="ตัวเชื่อมต่อตรง 14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43" name="ตัวเชื่อมต่อตรง 14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4" name="ตัวเชื่อมต่อตรง 14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5" name="ตัวเชื่อมต่อตรง 14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46" name="ตัวเชื่อมต่อตรง 14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47" name="ตัวเชื่อมต่อตรง 14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48" name="ลูกศรเชื่อมต่อแบบตรง 14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49" name="ลูกศรเชื่อมต่อแบบตรง 14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50" name="ตัวเชื่อมต่อตรง 14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51" name="ตัวเชื่อมต่อตรง 150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152" name="ตัวเชื่อมต่อตรง 151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153" name="ตัวเชื่อมต่อตรง 152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154" name="ตัวเชื่อมต่อตรง 153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155" name="ตัวเชื่อมต่อตรง 154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56" name="ตัวเชื่อมต่อตรง 155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157" name="ตัวเชื่อมต่อตรง 156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58" name="ตัวเชื่อมต่อตรง 157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59" name="ตัวเชื่อมต่อตรง 158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60" name="ตัวเชื่อมต่อตรง 159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61" name="ตัวเชื่อมต่อตรง 160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62" name="ตัวเชื่อมต่อตรง 161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3" name="ตัวเชื่อมต่อตรง 162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4" name="ตัวเชื่อมต่อตรง 163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65" name="ลูกศรเชื่อมต่อแบบตรง 164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66" name="ลูกศรเชื่อมต่อแบบตรง 165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67" name="ตัวเชื่อมต่อตรง 166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168" name="ตัวเชื่อมต่อตรง 167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169" name="ตัวเชื่อมต่อตรง 168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170" name="ตัวเชื่อมต่อตรง 169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171" name="ตัวเชื่อมต่อตรง 170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172" name="ตัวเชื่อมต่อตรง 171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173" name="ตัวเชื่อมต่อตรง 172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174" name="ตัวเชื่อมต่อตรง 173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175" name="ตัวเชื่อมต่อตรง 174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176" name="ตัวเชื่อมต่อตรง 175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177" name="ตัวเชื่อมต่อตรง 176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178" name="ตัวเชื่อมต่อตรง 17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179" name="ตัวเชื่อมต่อตรง 178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80" name="ตัวเชื่อมต่อตรง 179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181" name="ตัวเชื่อมต่อตรง 180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182" name="ตัวเชื่อมต่อตรง 181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83" name="ตัวเชื่อมต่อตรง 1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184" name="ตัวเชื่อมต่อตรง 1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185" name="ตัวเชื่อมต่อตรง 1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86" name="ตัวเชื่อมต่อตรง 1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187" name="ตัวเชื่อมต่อตรง 1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188" name="ตัวเชื่อมต่อตรง 1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89" name="ตัวเชื่อมต่อตรง 1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190" name="ตัวเชื่อมต่อตรง 1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191" name="ตัวเชื่อมต่อตรง 190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192" name="ตัวเชื่อมต่อตรง 191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193" name="ตัวเชื่อมต่อตรง 192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194" name="ตัวเชื่อมต่อตรง 193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195" name="ตัวเชื่อมต่อตรง 194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15</xdr:row>
      <xdr:rowOff>219075</xdr:rowOff>
    </xdr:from>
    <xdr:to>
      <xdr:col>27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8801100" y="39052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15</xdr:row>
      <xdr:rowOff>219075</xdr:rowOff>
    </xdr:from>
    <xdr:to>
      <xdr:col>27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8801100" y="39052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15</xdr:row>
      <xdr:rowOff>219075</xdr:rowOff>
    </xdr:from>
    <xdr:to>
      <xdr:col>27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8801100" y="39052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15</xdr:row>
      <xdr:rowOff>219075</xdr:rowOff>
    </xdr:from>
    <xdr:to>
      <xdr:col>27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8801100" y="39052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15</xdr:row>
      <xdr:rowOff>219075</xdr:rowOff>
    </xdr:from>
    <xdr:to>
      <xdr:col>27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8801100" y="39052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15</xdr:row>
      <xdr:rowOff>219075</xdr:rowOff>
    </xdr:from>
    <xdr:to>
      <xdr:col>27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8801100" y="39052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15</xdr:row>
      <xdr:rowOff>219075</xdr:rowOff>
    </xdr:from>
    <xdr:to>
      <xdr:col>27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8801100" y="39052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15</xdr:row>
      <xdr:rowOff>219075</xdr:rowOff>
    </xdr:from>
    <xdr:to>
      <xdr:col>27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8801100" y="39052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12</xdr:row>
      <xdr:rowOff>0</xdr:rowOff>
    </xdr:from>
    <xdr:to>
      <xdr:col>19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6</xdr:row>
      <xdr:rowOff>0</xdr:rowOff>
    </xdr:from>
    <xdr:to>
      <xdr:col>17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19</xdr:row>
      <xdr:rowOff>219075</xdr:rowOff>
    </xdr:from>
    <xdr:to>
      <xdr:col>16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16</xdr:row>
      <xdr:rowOff>0</xdr:rowOff>
    </xdr:from>
    <xdr:to>
      <xdr:col>17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9525</xdr:colOff>
      <xdr:row>16</xdr:row>
      <xdr:rowOff>0</xdr:rowOff>
    </xdr:from>
    <xdr:to>
      <xdr:col>19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20</xdr:row>
      <xdr:rowOff>0</xdr:rowOff>
    </xdr:from>
    <xdr:to>
      <xdr:col>18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12</xdr:row>
      <xdr:rowOff>0</xdr:rowOff>
    </xdr:from>
    <xdr:to>
      <xdr:col>27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88011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219075</xdr:rowOff>
    </xdr:from>
    <xdr:to>
      <xdr:col>27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8810625" y="48196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15</xdr:row>
      <xdr:rowOff>219075</xdr:rowOff>
    </xdr:from>
    <xdr:to>
      <xdr:col>27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8801100" y="390525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176586" y="30051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524126" y="20859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528886" y="30051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51936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148011" y="34623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77190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77190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77190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56578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565785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5657850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1432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1432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143250" y="2543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33575" y="62293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71702" y="63531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02278" y="61980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26104" y="60551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6277504" y="2540529"/>
          <a:ext cx="459317" cy="305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153831" y="43719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152773" y="48196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781423" y="4829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771900" y="25431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6267450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6276975" y="30003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5648325" y="1628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6267450" y="2085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5734050" y="47434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176586" y="3919538"/>
          <a:ext cx="447675" cy="30480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528886" y="3919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77190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5657850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6276975" y="3914775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776662" y="345281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6362700" y="47529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100" name="ตัวเชื่อมต่อตรง 99"/>
        <xdr:cNvCxnSpPr/>
      </xdr:nvCxnSpPr>
      <xdr:spPr>
        <a:xfrm rot="5400000" flipH="1" flipV="1">
          <a:off x="11403012" y="3031596"/>
          <a:ext cx="465667" cy="307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101" name="ตัวเชื่อมต่อตรง 100"/>
        <xdr:cNvCxnSpPr/>
      </xdr:nvCxnSpPr>
      <xdr:spPr>
        <a:xfrm rot="5400000" flipH="1" flipV="1">
          <a:off x="11412537" y="4880504"/>
          <a:ext cx="465667" cy="307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102" name="ตัวเชื่อมต่อตรง 101"/>
        <xdr:cNvCxnSpPr/>
      </xdr:nvCxnSpPr>
      <xdr:spPr>
        <a:xfrm rot="5400000" flipH="1" flipV="1">
          <a:off x="11403012" y="3949171"/>
          <a:ext cx="465667" cy="307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765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626254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48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958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914901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6241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95450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8196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909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40005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3377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29175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9053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909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765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626254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48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958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914901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6241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95450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8196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909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40005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3377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29175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9053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909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765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626254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48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958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914901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6241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95450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8196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909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40005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3377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29175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9053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909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765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626254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48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958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914901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6241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95450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8196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909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40005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3377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29175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9053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909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765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626254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48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958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914901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6241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95450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8196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909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40005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3377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29175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9053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909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765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626254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48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958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914901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6241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95450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8196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909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40005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3377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29175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9053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909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765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626254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48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958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914901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6241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95450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8196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909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40005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3377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29175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9053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909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765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626254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48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958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914901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6241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95450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8196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909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40005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3377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29175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9053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909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765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717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908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433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38538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813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478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6050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622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7049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621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6193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305550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29374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31379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626254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481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9585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914901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6241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709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95450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669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819650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90975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4005263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95737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76687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40005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3377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29175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861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9053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9097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597679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66875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7910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39719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00600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8768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624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597679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66875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7910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39719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00600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8768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624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597679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66875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7910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39719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00600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8768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624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597679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66875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7910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39719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00600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8768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624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597679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66875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7910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39719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00600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8768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624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18</xdr:row>
      <xdr:rowOff>0</xdr:rowOff>
    </xdr:from>
    <xdr:to>
      <xdr:col>17</xdr:col>
      <xdr:colOff>0</xdr:colOff>
      <xdr:row>20</xdr:row>
      <xdr:rowOff>0</xdr:rowOff>
    </xdr:to>
    <xdr:cxnSp macro="">
      <xdr:nvCxnSpPr>
        <xdr:cNvPr id="100" name="ตัวเชื่อมต่อตรง 99"/>
        <xdr:cNvCxnSpPr/>
      </xdr:nvCxnSpPr>
      <xdr:spPr>
        <a:xfrm rot="5400000" flipH="1" flipV="1">
          <a:off x="5353050" y="4429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597679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66875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7910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39719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00600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8768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624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18</xdr:row>
      <xdr:rowOff>0</xdr:rowOff>
    </xdr:from>
    <xdr:to>
      <xdr:col>17</xdr:col>
      <xdr:colOff>0</xdr:colOff>
      <xdr:row>20</xdr:row>
      <xdr:rowOff>0</xdr:rowOff>
    </xdr:to>
    <xdr:cxnSp macro="">
      <xdr:nvCxnSpPr>
        <xdr:cNvPr id="100" name="ตัวเชื่อมต่อตรง 99"/>
        <xdr:cNvCxnSpPr/>
      </xdr:nvCxnSpPr>
      <xdr:spPr>
        <a:xfrm rot="5400000" flipH="1" flipV="1">
          <a:off x="5353050" y="4429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597679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66875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7910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39719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00600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8768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624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18</xdr:row>
      <xdr:rowOff>0</xdr:rowOff>
    </xdr:from>
    <xdr:to>
      <xdr:col>17</xdr:col>
      <xdr:colOff>0</xdr:colOff>
      <xdr:row>20</xdr:row>
      <xdr:rowOff>0</xdr:rowOff>
    </xdr:to>
    <xdr:cxnSp macro="">
      <xdr:nvCxnSpPr>
        <xdr:cNvPr id="100" name="ตัวเชื่อมต่อตรง 99"/>
        <xdr:cNvCxnSpPr/>
      </xdr:nvCxnSpPr>
      <xdr:spPr>
        <a:xfrm rot="5400000" flipH="1" flipV="1">
          <a:off x="5353050" y="4429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597679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66875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7910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39719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00600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8768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624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18</xdr:row>
      <xdr:rowOff>0</xdr:rowOff>
    </xdr:from>
    <xdr:to>
      <xdr:col>17</xdr:col>
      <xdr:colOff>0</xdr:colOff>
      <xdr:row>20</xdr:row>
      <xdr:rowOff>0</xdr:rowOff>
    </xdr:to>
    <xdr:cxnSp macro="">
      <xdr:nvCxnSpPr>
        <xdr:cNvPr id="100" name="ตัวเชื่อมต่อตรง 99"/>
        <xdr:cNvCxnSpPr/>
      </xdr:nvCxnSpPr>
      <xdr:spPr>
        <a:xfrm rot="5400000" flipH="1" flipV="1">
          <a:off x="5353050" y="4429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597679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66875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7910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39719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00600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8768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624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18</xdr:row>
      <xdr:rowOff>0</xdr:rowOff>
    </xdr:from>
    <xdr:to>
      <xdr:col>17</xdr:col>
      <xdr:colOff>0</xdr:colOff>
      <xdr:row>20</xdr:row>
      <xdr:rowOff>0</xdr:rowOff>
    </xdr:to>
    <xdr:cxnSp macro="">
      <xdr:nvCxnSpPr>
        <xdr:cNvPr id="100" name="ตัวเชื่อมต่อตรง 99"/>
        <xdr:cNvCxnSpPr/>
      </xdr:nvCxnSpPr>
      <xdr:spPr>
        <a:xfrm rot="5400000" flipH="1" flipV="1">
          <a:off x="5353050" y="4429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597679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66875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7910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39719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00600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8768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624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18</xdr:row>
      <xdr:rowOff>0</xdr:rowOff>
    </xdr:from>
    <xdr:to>
      <xdr:col>17</xdr:col>
      <xdr:colOff>0</xdr:colOff>
      <xdr:row>20</xdr:row>
      <xdr:rowOff>0</xdr:rowOff>
    </xdr:to>
    <xdr:cxnSp macro="">
      <xdr:nvCxnSpPr>
        <xdr:cNvPr id="100" name="ตัวเชื่อมต่อตรง 99"/>
        <xdr:cNvCxnSpPr/>
      </xdr:nvCxnSpPr>
      <xdr:spPr>
        <a:xfrm rot="5400000" flipH="1" flipV="1">
          <a:off x="5353050" y="4429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1" name="ตัวเชื่อมต่อตรง 100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02" name="ตัวเชื่อมต่อตรง 10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3" name="ตัวเชื่อมต่อตรง 102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04" name="ตัวเชื่อมต่อตรง 10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5" name="ตัวเชื่อมต่อตรง 104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06" name="ตัวเชื่อมต่อตรง 105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7" name="ตัวเชื่อมต่อตรง 10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08" name="ตัวเชื่อมต่อตรง 10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9" name="ตัวเชื่อมต่อตรง 108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0" name="ตัวเชื่อมต่อตรง 109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11" name="ตัวเชื่อมต่อตรง 11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2" name="ตัวเชื่อมต่อตรง 111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13" name="ตัวเชื่อมต่อตรง 112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4" name="ตัวเชื่อมต่อตรง 113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15" name="ตัวเชื่อมต่อตรง 114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6" name="ตัวเชื่อมต่อตรง 11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117" name="ตัวเชื่อมต่อตรง 116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18" name="ตัวเชื่อมต่อตรง 117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9" name="ตัวเชื่อมต่อตรง 11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0" name="ตัวเชื่อมต่อตรง 11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1" name="ตัวเชื่อมต่อตรง 12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22" name="ตัวเชื่อมต่อตรง 12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23" name="ตัวเชื่อมต่อตรง 122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4" name="ตัวเชื่อมต่อตรง 12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5" name="ตัวเชื่อมต่อตรง 12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26" name="ตัวเชื่อมต่อตรง 125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27" name="ตัวเชื่อมต่อตรง 126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8" name="ตัวเชื่อมต่อตรง 127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9" name="ตัวเชื่อมต่อตรง 128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30" name="ตัวเชื่อมต่อตรง 12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31" name="ตัวเชื่อมต่อตรง 130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32" name="ตัวเชื่อมต่อตรง 131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33" name="ตัวเชื่อมต่อตรง 132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134" name="ตัวเชื่อมต่อตรง 133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597679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66875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7910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39719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00600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8768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624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18</xdr:row>
      <xdr:rowOff>0</xdr:rowOff>
    </xdr:from>
    <xdr:to>
      <xdr:col>17</xdr:col>
      <xdr:colOff>0</xdr:colOff>
      <xdr:row>20</xdr:row>
      <xdr:rowOff>0</xdr:rowOff>
    </xdr:to>
    <xdr:cxnSp macro="">
      <xdr:nvCxnSpPr>
        <xdr:cNvPr id="100" name="ตัวเชื่อมต่อตรง 99"/>
        <xdr:cNvCxnSpPr/>
      </xdr:nvCxnSpPr>
      <xdr:spPr>
        <a:xfrm rot="5400000" flipH="1" flipV="1">
          <a:off x="5353050" y="4429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1" name="ตัวเชื่อมต่อตรง 100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02" name="ตัวเชื่อมต่อตรง 10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3" name="ตัวเชื่อมต่อตรง 102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04" name="ตัวเชื่อมต่อตรง 10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5" name="ตัวเชื่อมต่อตรง 104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06" name="ตัวเชื่อมต่อตรง 105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7" name="ตัวเชื่อมต่อตรง 10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08" name="ตัวเชื่อมต่อตรง 10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9" name="ตัวเชื่อมต่อตรง 108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0" name="ตัวเชื่อมต่อตรง 109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11" name="ตัวเชื่อมต่อตรง 11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2" name="ตัวเชื่อมต่อตรง 111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13" name="ตัวเชื่อมต่อตรง 112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4" name="ตัวเชื่อมต่อตรง 113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15" name="ตัวเชื่อมต่อตรง 114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6" name="ตัวเชื่อมต่อตรง 11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117" name="ตัวเชื่อมต่อตรง 116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18" name="ตัวเชื่อมต่อตรง 117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9" name="ตัวเชื่อมต่อตรง 11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0" name="ตัวเชื่อมต่อตรง 11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1" name="ตัวเชื่อมต่อตรง 12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22" name="ตัวเชื่อมต่อตรง 12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23" name="ตัวเชื่อมต่อตรง 122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4" name="ตัวเชื่อมต่อตรง 12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5" name="ตัวเชื่อมต่อตรง 12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26" name="ตัวเชื่อมต่อตรง 125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27" name="ตัวเชื่อมต่อตรง 126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8" name="ตัวเชื่อมต่อตรง 127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9" name="ตัวเชื่อมต่อตรง 128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30" name="ตัวเชื่อมต่อตรง 12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31" name="ตัวเชื่อมต่อตรง 130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32" name="ตัวเชื่อมต่อตรง 131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33" name="ตัวเชื่อมต่อตรง 132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134" name="ตัวเชื่อมต่อตรง 133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597679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66875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7910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39719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00600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8768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624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18</xdr:row>
      <xdr:rowOff>0</xdr:rowOff>
    </xdr:from>
    <xdr:to>
      <xdr:col>17</xdr:col>
      <xdr:colOff>0</xdr:colOff>
      <xdr:row>20</xdr:row>
      <xdr:rowOff>0</xdr:rowOff>
    </xdr:to>
    <xdr:cxnSp macro="">
      <xdr:nvCxnSpPr>
        <xdr:cNvPr id="100" name="ตัวเชื่อมต่อตรง 99"/>
        <xdr:cNvCxnSpPr/>
      </xdr:nvCxnSpPr>
      <xdr:spPr>
        <a:xfrm rot="5400000" flipH="1" flipV="1">
          <a:off x="5353050" y="4429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1" name="ตัวเชื่อมต่อตรง 100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02" name="ตัวเชื่อมต่อตรง 10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3" name="ตัวเชื่อมต่อตรง 102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04" name="ตัวเชื่อมต่อตรง 10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5" name="ตัวเชื่อมต่อตรง 104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06" name="ตัวเชื่อมต่อตรง 105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7" name="ตัวเชื่อมต่อตรง 10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08" name="ตัวเชื่อมต่อตรง 10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9" name="ตัวเชื่อมต่อตรง 108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0" name="ตัวเชื่อมต่อตรง 109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11" name="ตัวเชื่อมต่อตรง 11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2" name="ตัวเชื่อมต่อตรง 111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13" name="ตัวเชื่อมต่อตรง 112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4" name="ตัวเชื่อมต่อตรง 113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15" name="ตัวเชื่อมต่อตรง 114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6" name="ตัวเชื่อมต่อตรง 11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117" name="ตัวเชื่อมต่อตรง 116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18" name="ตัวเชื่อมต่อตรง 117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9" name="ตัวเชื่อมต่อตรง 11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0" name="ตัวเชื่อมต่อตรง 11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1" name="ตัวเชื่อมต่อตรง 12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22" name="ตัวเชื่อมต่อตรง 12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23" name="ตัวเชื่อมต่อตรง 122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4" name="ตัวเชื่อมต่อตรง 12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5" name="ตัวเชื่อมต่อตรง 12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26" name="ตัวเชื่อมต่อตรง 125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27" name="ตัวเชื่อมต่อตรง 126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8" name="ตัวเชื่อมต่อตรง 127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9" name="ตัวเชื่อมต่อตรง 128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30" name="ตัวเชื่อมต่อตรง 12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31" name="ตัวเชื่อมต่อตรง 130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32" name="ตัวเชื่อมต่อตรง 131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33" name="ตัวเชื่อมต่อตรง 132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134" name="ตัวเชื่อมต่อตรง 133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597679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66875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7910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39719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00600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8768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624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18</xdr:row>
      <xdr:rowOff>0</xdr:rowOff>
    </xdr:from>
    <xdr:to>
      <xdr:col>17</xdr:col>
      <xdr:colOff>0</xdr:colOff>
      <xdr:row>20</xdr:row>
      <xdr:rowOff>0</xdr:rowOff>
    </xdr:to>
    <xdr:cxnSp macro="">
      <xdr:nvCxnSpPr>
        <xdr:cNvPr id="100" name="ตัวเชื่อมต่อตรง 99"/>
        <xdr:cNvCxnSpPr/>
      </xdr:nvCxnSpPr>
      <xdr:spPr>
        <a:xfrm rot="5400000" flipH="1" flipV="1">
          <a:off x="5353050" y="4429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1" name="ตัวเชื่อมต่อตรง 100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02" name="ตัวเชื่อมต่อตรง 10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3" name="ตัวเชื่อมต่อตรง 102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04" name="ตัวเชื่อมต่อตรง 10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5" name="ตัวเชื่อมต่อตรง 104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06" name="ตัวเชื่อมต่อตรง 105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7" name="ตัวเชื่อมต่อตรง 10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08" name="ตัวเชื่อมต่อตรง 10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9" name="ตัวเชื่อมต่อตรง 108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0" name="ตัวเชื่อมต่อตรง 109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11" name="ตัวเชื่อมต่อตรง 11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2" name="ตัวเชื่อมต่อตรง 111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13" name="ตัวเชื่อมต่อตรง 112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4" name="ตัวเชื่อมต่อตรง 113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15" name="ตัวเชื่อมต่อตรง 114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6" name="ตัวเชื่อมต่อตรง 11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117" name="ตัวเชื่อมต่อตรง 116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18" name="ตัวเชื่อมต่อตรง 117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9" name="ตัวเชื่อมต่อตรง 11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0" name="ตัวเชื่อมต่อตรง 11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1" name="ตัวเชื่อมต่อตรง 12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22" name="ตัวเชื่อมต่อตรง 12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23" name="ตัวเชื่อมต่อตรง 122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4" name="ตัวเชื่อมต่อตรง 12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5" name="ตัวเชื่อมต่อตรง 12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26" name="ตัวเชื่อมต่อตรง 125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27" name="ตัวเชื่อมต่อตรง 126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8" name="ตัวเชื่อมต่อตรง 127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9" name="ตัวเชื่อมต่อตรง 128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30" name="ตัวเชื่อมต่อตรง 12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31" name="ตัวเชื่อมต่อตรง 130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32" name="ตัวเชื่อมต่อตรง 131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33" name="ตัวเชื่อมต่อตรง 132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134" name="ตัวเชื่อมต่อตรง 133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597679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66875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7910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39719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00600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8768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624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18</xdr:row>
      <xdr:rowOff>0</xdr:rowOff>
    </xdr:from>
    <xdr:to>
      <xdr:col>17</xdr:col>
      <xdr:colOff>0</xdr:colOff>
      <xdr:row>20</xdr:row>
      <xdr:rowOff>0</xdr:rowOff>
    </xdr:to>
    <xdr:cxnSp macro="">
      <xdr:nvCxnSpPr>
        <xdr:cNvPr id="100" name="ตัวเชื่อมต่อตรง 99"/>
        <xdr:cNvCxnSpPr/>
      </xdr:nvCxnSpPr>
      <xdr:spPr>
        <a:xfrm rot="5400000" flipH="1" flipV="1">
          <a:off x="5353050" y="4429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1" name="ตัวเชื่อมต่อตรง 100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02" name="ตัวเชื่อมต่อตรง 10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3" name="ตัวเชื่อมต่อตรง 102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04" name="ตัวเชื่อมต่อตรง 10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5" name="ตัวเชื่อมต่อตรง 104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06" name="ตัวเชื่อมต่อตรง 105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7" name="ตัวเชื่อมต่อตรง 10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08" name="ตัวเชื่อมต่อตรง 10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9" name="ตัวเชื่อมต่อตรง 108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0" name="ตัวเชื่อมต่อตรง 109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11" name="ตัวเชื่อมต่อตรง 11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2" name="ตัวเชื่อมต่อตรง 111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13" name="ตัวเชื่อมต่อตรง 112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4" name="ตัวเชื่อมต่อตรง 113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15" name="ตัวเชื่อมต่อตรง 114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6" name="ตัวเชื่อมต่อตรง 11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117" name="ตัวเชื่อมต่อตรง 116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18" name="ตัวเชื่อมต่อตรง 117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9" name="ตัวเชื่อมต่อตรง 11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0" name="ตัวเชื่อมต่อตรง 11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1" name="ตัวเชื่อมต่อตรง 12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22" name="ตัวเชื่อมต่อตรง 12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23" name="ตัวเชื่อมต่อตรง 122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4" name="ตัวเชื่อมต่อตรง 12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5" name="ตัวเชื่อมต่อตรง 12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26" name="ตัวเชื่อมต่อตรง 125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27" name="ตัวเชื่อมต่อตรง 126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8" name="ตัวเชื่อมต่อตรง 127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9" name="ตัวเชื่อมต่อตรง 128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30" name="ตัวเชื่อมต่อตรง 12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31" name="ตัวเชื่อมต่อตรง 130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32" name="ตัวเชื่อมต่อตรง 131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33" name="ตัวเชื่อมต่อตรง 132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134" name="ตัวเชื่อมต่อตรง 133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0" name="ตัวเชื่อมต่อตรง 1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39" name="ตัวเชื่อมต่อตรง 38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0</xdr:rowOff>
    </xdr:from>
    <xdr:to>
      <xdr:col>15</xdr:col>
      <xdr:colOff>9525</xdr:colOff>
      <xdr:row>11</xdr:row>
      <xdr:rowOff>257175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4776788" y="25765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12</xdr:row>
      <xdr:rowOff>0</xdr:rowOff>
    </xdr:from>
    <xdr:to>
      <xdr:col>15</xdr:col>
      <xdr:colOff>9525</xdr:colOff>
      <xdr:row>13</xdr:row>
      <xdr:rowOff>257175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4776788" y="30337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10584</xdr:colOff>
      <xdr:row>9</xdr:row>
      <xdr:rowOff>253999</xdr:rowOff>
    </xdr:from>
    <xdr:to>
      <xdr:col>16</xdr:col>
      <xdr:colOff>316442</xdr:colOff>
      <xdr:row>11</xdr:row>
      <xdr:rowOff>246591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5353579" y="2597679"/>
          <a:ext cx="459317" cy="28680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</xdr:row>
      <xdr:rowOff>0</xdr:rowOff>
    </xdr:from>
    <xdr:to>
      <xdr:col>16</xdr:col>
      <xdr:colOff>304800</xdr:colOff>
      <xdr:row>8</xdr:row>
      <xdr:rowOff>0</xdr:rowOff>
    </xdr:to>
    <xdr:cxnSp macro="">
      <xdr:nvCxnSpPr>
        <xdr:cNvPr id="76" name="ตัวเชื่อมต่อตรง 75"/>
        <xdr:cNvCxnSpPr/>
      </xdr:nvCxnSpPr>
      <xdr:spPr>
        <a:xfrm rot="5400000" flipH="1" flipV="1">
          <a:off x="5348288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12</xdr:row>
      <xdr:rowOff>0</xdr:rowOff>
    </xdr:from>
    <xdr:to>
      <xdr:col>17</xdr:col>
      <xdr:colOff>0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53530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6</xdr:row>
      <xdr:rowOff>0</xdr:rowOff>
    </xdr:from>
    <xdr:to>
      <xdr:col>15</xdr:col>
      <xdr:colOff>0</xdr:colOff>
      <xdr:row>8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4772025" y="1666875"/>
          <a:ext cx="45720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19</xdr:row>
      <xdr:rowOff>219075</xdr:rowOff>
    </xdr:from>
    <xdr:to>
      <xdr:col>14</xdr:col>
      <xdr:colOff>285750</xdr:colOff>
      <xdr:row>21</xdr:row>
      <xdr:rowOff>209550</xdr:rowOff>
    </xdr:to>
    <xdr:cxnSp macro="">
      <xdr:nvCxnSpPr>
        <xdr:cNvPr id="80" name="ตัวเชื่อมต่อตรง 79"/>
        <xdr:cNvCxnSpPr/>
      </xdr:nvCxnSpPr>
      <xdr:spPr>
        <a:xfrm flipV="1">
          <a:off x="4838700" y="4791075"/>
          <a:ext cx="28575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5" name="ตัวเชื่อมต่อตรง 84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6" name="ตัวเชื่อมต่อตรง 85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87" name="ตัวเชื่อมต่อตรง 86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8" name="ตัวเชื่อมต่อตรง 87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9" name="ตัวเชื่อมต่อตรง 88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0" name="ตัวเชื่อมต่อตรง 89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91" name="ตัวเชื่อมต่อตรง 9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92" name="ตัวเชื่อมต่อตรง 91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0</xdr:rowOff>
    </xdr:from>
    <xdr:to>
      <xdr:col>15</xdr:col>
      <xdr:colOff>9525</xdr:colOff>
      <xdr:row>17</xdr:row>
      <xdr:rowOff>257175</xdr:rowOff>
    </xdr:to>
    <xdr:cxnSp macro="">
      <xdr:nvCxnSpPr>
        <xdr:cNvPr id="93" name="ตัวเชื่อมต่อตรง 92"/>
        <xdr:cNvCxnSpPr/>
      </xdr:nvCxnSpPr>
      <xdr:spPr>
        <a:xfrm rot="5400000" flipH="1" flipV="1">
          <a:off x="4776788" y="3948112"/>
          <a:ext cx="457200" cy="3333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17</xdr:col>
      <xdr:colOff>0</xdr:colOff>
      <xdr:row>18</xdr:row>
      <xdr:rowOff>0</xdr:rowOff>
    </xdr:to>
    <xdr:cxnSp macro="">
      <xdr:nvCxnSpPr>
        <xdr:cNvPr id="94" name="ตัวเชื่อมต่อตรง 93"/>
        <xdr:cNvCxnSpPr/>
      </xdr:nvCxnSpPr>
      <xdr:spPr>
        <a:xfrm rot="5400000" flipH="1" flipV="1">
          <a:off x="5353050" y="39719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20</xdr:row>
      <xdr:rowOff>0</xdr:rowOff>
    </xdr:from>
    <xdr:to>
      <xdr:col>16</xdr:col>
      <xdr:colOff>304800</xdr:colOff>
      <xdr:row>21</xdr:row>
      <xdr:rowOff>219075</xdr:rowOff>
    </xdr:to>
    <xdr:cxnSp macro="">
      <xdr:nvCxnSpPr>
        <xdr:cNvPr id="96" name="ตัวเชื่อมต่อตรง 95"/>
        <xdr:cNvCxnSpPr/>
      </xdr:nvCxnSpPr>
      <xdr:spPr>
        <a:xfrm flipV="1">
          <a:off x="5448300" y="4800600"/>
          <a:ext cx="276225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12</xdr:row>
      <xdr:rowOff>0</xdr:rowOff>
    </xdr:from>
    <xdr:to>
      <xdr:col>23</xdr:col>
      <xdr:colOff>0</xdr:colOff>
      <xdr:row>14</xdr:row>
      <xdr:rowOff>0</xdr:rowOff>
    </xdr:to>
    <xdr:cxnSp macro="">
      <xdr:nvCxnSpPr>
        <xdr:cNvPr id="97" name="ตัวเชื่อมต่อตรง 96"/>
        <xdr:cNvCxnSpPr/>
      </xdr:nvCxnSpPr>
      <xdr:spPr>
        <a:xfrm rot="5400000" flipH="1" flipV="1">
          <a:off x="7067550" y="30575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219075</xdr:rowOff>
    </xdr:from>
    <xdr:to>
      <xdr:col>23</xdr:col>
      <xdr:colOff>9525</xdr:colOff>
      <xdr:row>21</xdr:row>
      <xdr:rowOff>219075</xdr:rowOff>
    </xdr:to>
    <xdr:cxnSp macro="">
      <xdr:nvCxnSpPr>
        <xdr:cNvPr id="98" name="ตัวเชื่อมต่อตรง 97"/>
        <xdr:cNvCxnSpPr/>
      </xdr:nvCxnSpPr>
      <xdr:spPr>
        <a:xfrm rot="5400000" flipH="1" flipV="1">
          <a:off x="7077075" y="48768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15</xdr:row>
      <xdr:rowOff>219075</xdr:rowOff>
    </xdr:from>
    <xdr:to>
      <xdr:col>23</xdr:col>
      <xdr:colOff>0</xdr:colOff>
      <xdr:row>17</xdr:row>
      <xdr:rowOff>219075</xdr:rowOff>
    </xdr:to>
    <xdr:cxnSp macro="">
      <xdr:nvCxnSpPr>
        <xdr:cNvPr id="99" name="ตัวเชื่อมต่อตรง 98"/>
        <xdr:cNvCxnSpPr/>
      </xdr:nvCxnSpPr>
      <xdr:spPr>
        <a:xfrm rot="5400000" flipH="1" flipV="1">
          <a:off x="7067550" y="3962400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18</xdr:row>
      <xdr:rowOff>0</xdr:rowOff>
    </xdr:from>
    <xdr:to>
      <xdr:col>17</xdr:col>
      <xdr:colOff>0</xdr:colOff>
      <xdr:row>20</xdr:row>
      <xdr:rowOff>0</xdr:rowOff>
    </xdr:to>
    <xdr:cxnSp macro="">
      <xdr:nvCxnSpPr>
        <xdr:cNvPr id="100" name="ตัวเชื่อมต่อตรง 99"/>
        <xdr:cNvCxnSpPr/>
      </xdr:nvCxnSpPr>
      <xdr:spPr>
        <a:xfrm rot="5400000" flipH="1" flipV="1">
          <a:off x="5353050" y="4429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1" name="ตัวเชื่อมต่อตรง 100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02" name="ตัวเชื่อมต่อตรง 101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3" name="ตัวเชื่อมต่อตรง 102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04" name="ตัวเชื่อมต่อตรง 10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5" name="ตัวเชื่อมต่อตรง 104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06" name="ตัวเชื่อมต่อตรง 105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07" name="ตัวเชื่อมต่อตรง 106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08" name="ตัวเชื่อมต่อตรง 107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09" name="ตัวเชื่อมต่อตรง 108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0" name="ตัวเชื่อมต่อตรง 109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11" name="ตัวเชื่อมต่อตรง 110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2" name="ตัวเชื่อมต่อตรง 111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13" name="ตัวเชื่อมต่อตรง 112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4" name="ตัวเชื่อมต่อตรง 113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15" name="ตัวเชื่อมต่อตรง 114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6" name="ตัวเชื่อมต่อตรง 11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117" name="ตัวเชื่อมต่อตรง 116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18" name="ตัวเชื่อมต่อตรง 117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19" name="ตัวเชื่อมต่อตรง 118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0" name="ตัวเชื่อมต่อตรง 119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1" name="ตัวเชื่อมต่อตรง 12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22" name="ตัวเชื่อมต่อตรง 12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23" name="ตัวเชื่อมต่อตรง 122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4" name="ตัวเชื่อมต่อตรง 123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5" name="ตัวเชื่อมต่อตรง 124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26" name="ตัวเชื่อมต่อตรง 125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27" name="ตัวเชื่อมต่อตรง 126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28" name="ตัวเชื่อมต่อตรง 127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29" name="ตัวเชื่อมต่อตรง 128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130" name="ตัวเชื่อมต่อตรง 129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131" name="ตัวเชื่อมต่อตรง 130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</xdr:row>
      <xdr:rowOff>0</xdr:rowOff>
    </xdr:from>
    <xdr:to>
      <xdr:col>15</xdr:col>
      <xdr:colOff>9525</xdr:colOff>
      <xdr:row>9</xdr:row>
      <xdr:rowOff>257175</xdr:rowOff>
    </xdr:to>
    <xdr:cxnSp macro="">
      <xdr:nvCxnSpPr>
        <xdr:cNvPr id="132" name="ตัวเชื่อมต่อตรง 131"/>
        <xdr:cNvCxnSpPr/>
      </xdr:nvCxnSpPr>
      <xdr:spPr>
        <a:xfrm rot="5400000" flipH="1" flipV="1">
          <a:off x="4776788" y="2119312"/>
          <a:ext cx="45720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33" name="ตัวเชื่อมต่อตรง 132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304800</xdr:colOff>
      <xdr:row>10</xdr:row>
      <xdr:rowOff>0</xdr:rowOff>
    </xdr:to>
    <xdr:cxnSp macro="">
      <xdr:nvCxnSpPr>
        <xdr:cNvPr id="134" name="ตัวเชื่อมต่อตรง 133"/>
        <xdr:cNvCxnSpPr/>
      </xdr:nvCxnSpPr>
      <xdr:spPr>
        <a:xfrm rot="5400000" flipH="1" flipV="1">
          <a:off x="5348288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3" name="ตัวเชื่อมต่อตรง 3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4" name="ลูกศรเชื่อมต่อแบบตรง 3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5" name="ลูกศรเชื่อมต่อแบบตรง 3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6" name="ตัวเชื่อมต่อตรง 3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50" name="ตัวเชื่อมต่อตรง 4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51" name="ลูกศรเชื่อมต่อแบบตรง 5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52" name="ลูกศรเชื่อมต่อแบบตรง 5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53" name="ตัวเชื่อมต่อตรง 5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67" name="ตัวเชื่อมต่อตรง 6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68" name="ลูกศรเชื่อมต่อแบบตรง 6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69" name="ลูกศรเชื่อมต่อแบบตรง 6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70" name="ตัวเชื่อมต่อตรง 6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74" name="ตัวเชื่อมต่อตรง 73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75" name="ตัวเชื่อมต่อตรง 7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95" name="ตัวเชื่อมต่อตรง 94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3" name="ตัวเชื่อมต่อตรง 1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4" name="ลูกศรเชื่อมต่อแบบตรง 1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5" name="ลูกศรเชื่อมต่อแบบตรง 1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6" name="ตัวเชื่อมต่อตรง 1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1" name="ตัวเชื่อมต่อตรง 20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2" name="ลูกศรเชื่อมต่อแบบตรง 21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3" name="ลูกศรเชื่อมต่อแบบตรง 22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4" name="ตัวเชื่อมต่อตรง 23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5" name="ตัวเชื่อมต่อตรง 24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6" name="ลูกศรเชื่อมต่อแบบตรง 25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7" name="ลูกศรเชื่อมต่อแบบตรง 26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8" name="ตัวเชื่อมต่อตรง 27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36" name="ตัวเชื่อมต่อตรง 35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3" name="ตัวเชื่อมต่อตรง 1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4" name="ลูกศรเชื่อมต่อแบบตรง 1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5" name="ลูกศรเชื่อมต่อแบบตรง 1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6" name="ตัวเชื่อมต่อตรง 1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1" name="ตัวเชื่อมต่อตรง 20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2" name="ลูกศรเชื่อมต่อแบบตรง 21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3" name="ลูกศรเชื่อมต่อแบบตรง 22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4" name="ตัวเชื่อมต่อตรง 23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5" name="ตัวเชื่อมต่อตรง 24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6" name="ลูกศรเชื่อมต่อแบบตรง 25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7" name="ลูกศรเชื่อมต่อแบบตรง 26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8" name="ตัวเชื่อมต่อตรง 27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36" name="ตัวเชื่อมต่อตรง 35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3" name="ตัวเชื่อมต่อตรง 1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4" name="ลูกศรเชื่อมต่อแบบตรง 1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5" name="ลูกศรเชื่อมต่อแบบตรง 1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6" name="ตัวเชื่อมต่อตรง 1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1" name="ตัวเชื่อมต่อตรง 20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2" name="ลูกศรเชื่อมต่อแบบตรง 21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3" name="ลูกศรเชื่อมต่อแบบตรง 22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4" name="ตัวเชื่อมต่อตรง 23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5" name="ตัวเชื่อมต่อตรง 24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6" name="ลูกศรเชื่อมต่อแบบตรง 25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7" name="ลูกศรเชื่อมต่อแบบตรง 26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8" name="ตัวเชื่อมต่อตรง 27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36" name="ตัวเชื่อมต่อตรง 35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3" name="ตัวเชื่อมต่อตรง 1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4" name="ลูกศรเชื่อมต่อแบบตรง 1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5" name="ลูกศรเชื่อมต่อแบบตรง 1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6" name="ตัวเชื่อมต่อตรง 1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1" name="ตัวเชื่อมต่อตรง 20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2" name="ลูกศรเชื่อมต่อแบบตรง 21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3" name="ลูกศรเชื่อมต่อแบบตรง 22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4" name="ตัวเชื่อมต่อตรง 23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5" name="ตัวเชื่อมต่อตรง 24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6" name="ลูกศรเชื่อมต่อแบบตรง 25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7" name="ลูกศรเชื่อมต่อแบบตรง 26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8" name="ตัวเชื่อมต่อตรง 27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36" name="ตัวเชื่อมต่อตรง 35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3" name="ตัวเชื่อมต่อตรง 1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4" name="ลูกศรเชื่อมต่อแบบตรง 1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5" name="ลูกศรเชื่อมต่อแบบตรง 1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6" name="ตัวเชื่อมต่อตรง 1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1" name="ตัวเชื่อมต่อตรง 20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2" name="ลูกศรเชื่อมต่อแบบตรง 21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3" name="ลูกศรเชื่อมต่อแบบตรง 22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4" name="ตัวเชื่อมต่อตรง 23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5" name="ตัวเชื่อมต่อตรง 24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6" name="ลูกศรเชื่อมต่อแบบตรง 25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7" name="ลูกศรเชื่อมต่อแบบตรง 26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8" name="ตัวเชื่อมต่อตรง 27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36" name="ตัวเชื่อมต่อตรง 35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3" name="ตัวเชื่อมต่อตรง 1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4" name="ลูกศรเชื่อมต่อแบบตรง 1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5" name="ลูกศรเชื่อมต่อแบบตรง 1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6" name="ตัวเชื่อมต่อตรง 1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1" name="ตัวเชื่อมต่อตรง 20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2" name="ลูกศรเชื่อมต่อแบบตรง 21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3" name="ลูกศรเชื่อมต่อแบบตรง 22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4" name="ตัวเชื่อมต่อตรง 23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5" name="ตัวเชื่อมต่อตรง 24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6" name="ลูกศรเชื่อมต่อแบบตรง 25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7" name="ลูกศรเชื่อมต่อแบบตรง 26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8" name="ตัวเชื่อมต่อตรง 27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36" name="ตัวเชื่อมต่อตรง 35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3" name="ตัวเชื่อมต่อตรง 1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4" name="ลูกศรเชื่อมต่อแบบตรง 1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5" name="ลูกศรเชื่อมต่อแบบตรง 1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6" name="ตัวเชื่อมต่อตรง 1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1" name="ตัวเชื่อมต่อตรง 20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2" name="ลูกศรเชื่อมต่อแบบตรง 21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3" name="ลูกศรเชื่อมต่อแบบตรง 22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4" name="ตัวเชื่อมต่อตรง 23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5" name="ตัวเชื่อมต่อตรง 24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6" name="ลูกศรเชื่อมต่อแบบตรง 25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7" name="ลูกศรเชื่อมต่อแบบตรง 26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8" name="ตัวเชื่อมต่อตรง 27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36" name="ตัวเชื่อมต่อตรง 35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3" name="ตัวเชื่อมต่อตรง 1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4" name="ลูกศรเชื่อมต่อแบบตรง 1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5" name="ลูกศรเชื่อมต่อแบบตรง 1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6" name="ตัวเชื่อมต่อตรง 1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1" name="ตัวเชื่อมต่อตรง 20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2" name="ลูกศรเชื่อมต่อแบบตรง 21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3" name="ลูกศรเชื่อมต่อแบบตรง 22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4" name="ตัวเชื่อมต่อตรง 23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5" name="ตัวเชื่อมต่อตรง 24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6" name="ลูกศรเชื่อมต่อแบบตรง 25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7" name="ลูกศรเชื่อมต่อแบบตรง 26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8" name="ตัวเชื่อมต่อตรง 27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36" name="ตัวเชื่อมต่อตรง 35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3" name="ตัวเชื่อมต่อตรง 1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4" name="ลูกศรเชื่อมต่อแบบตรง 1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5" name="ลูกศรเชื่อมต่อแบบตรง 1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6" name="ตัวเชื่อมต่อตรง 1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1" name="ตัวเชื่อมต่อตรง 20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2" name="ลูกศรเชื่อมต่อแบบตรง 21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3" name="ลูกศรเชื่อมต่อแบบตรง 22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4" name="ตัวเชื่อมต่อตรง 23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5" name="ตัวเชื่อมต่อตรง 24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6" name="ลูกศรเชื่อมต่อแบบตรง 25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7" name="ลูกศรเชื่อมต่อแบบตรง 26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8" name="ตัวเชื่อมต่อตรง 27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36" name="ตัวเชื่อมต่อตรง 35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3" name="ตัวเชื่อมต่อตรง 1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4" name="ลูกศรเชื่อมต่อแบบตรง 1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5" name="ลูกศรเชื่อมต่อแบบตรง 1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6" name="ตัวเชื่อมต่อตรง 1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1" name="ตัวเชื่อมต่อตรง 20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2" name="ลูกศรเชื่อมต่อแบบตรง 21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3" name="ลูกศรเชื่อมต่อแบบตรง 22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4" name="ตัวเชื่อมต่อตรง 23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5" name="ตัวเชื่อมต่อตรง 24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6" name="ลูกศรเชื่อมต่อแบบตรง 25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7" name="ลูกศรเชื่อมต่อแบบตรง 26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8" name="ตัวเชื่อมต่อตรง 27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36" name="ตัวเชื่อมต่อตรง 35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3" name="ตัวเชื่อมต่อตรง 1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4" name="ลูกศรเชื่อมต่อแบบตรง 1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5" name="ลูกศรเชื่อมต่อแบบตรง 1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6" name="ตัวเชื่อมต่อตรง 1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1" name="ตัวเชื่อมต่อตรง 20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2" name="ลูกศรเชื่อมต่อแบบตรง 21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3" name="ลูกศรเชื่อมต่อแบบตรง 22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4" name="ตัวเชื่อมต่อตรง 23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5" name="ตัวเชื่อมต่อตรง 24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6" name="ลูกศรเชื่อมต่อแบบตรง 25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7" name="ลูกศรเชื่อมต่อแบบตรง 26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8" name="ตัวเชื่อมต่อตรง 27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36" name="ตัวเชื่อมต่อตรง 35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3" name="ตัวเชื่อมต่อตรง 1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4" name="ลูกศรเชื่อมต่อแบบตรง 1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5" name="ลูกศรเชื่อมต่อแบบตรง 1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6" name="ตัวเชื่อมต่อตรง 1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1" name="ตัวเชื่อมต่อตรง 20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2" name="ลูกศรเชื่อมต่อแบบตรง 21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3" name="ลูกศรเชื่อมต่อแบบตรง 22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4" name="ตัวเชื่อมต่อตรง 23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5" name="ตัวเชื่อมต่อตรง 24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6" name="ลูกศรเชื่อมต่อแบบตรง 25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7" name="ลูกศรเชื่อมต่อแบบตรง 26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8" name="ตัวเชื่อมต่อตรง 27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36" name="ตัวเชื่อมต่อตรง 35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57451" y="21431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62211" y="30622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57449" y="3514725"/>
          <a:ext cx="447675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24186" y="35099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05213" y="1681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05213" y="2138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3" name="ตัวเชื่อมต่อตรง 1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4" name="ลูกศรเชื่อมต่อแบบตรง 1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5" name="ลูกศรเชื่อมต่อแบบตรง 1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6" name="ตัวเชื่อมต่อตรง 1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1" name="ตัวเชื่อมต่อตรง 20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2" name="ลูกศรเชื่อมต่อแบบตรง 21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3" name="ลูกศรเชื่อมต่อแบบตรง 22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4" name="ตัวเชื่อมต่อตรง 23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5" name="ตัวเชื่อมต่อตรง 24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6" name="ลูกศรเชื่อมต่อแบบตรง 25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7" name="ลูกศรเชื่อมต่อแบบตรง 26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8" name="ตัวเชื่อมต่อตรง 27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19</xdr:row>
      <xdr:rowOff>219075</xdr:rowOff>
    </xdr:from>
    <xdr:to>
      <xdr:col>8</xdr:col>
      <xdr:colOff>314324</xdr:colOff>
      <xdr:row>21</xdr:row>
      <xdr:rowOff>219076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028948" y="48672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20</xdr:row>
      <xdr:rowOff>0</xdr:rowOff>
    </xdr:from>
    <xdr:to>
      <xdr:col>10</xdr:col>
      <xdr:colOff>314324</xdr:colOff>
      <xdr:row>22</xdr:row>
      <xdr:rowOff>1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609973" y="48863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16</xdr:row>
      <xdr:rowOff>9525</xdr:rowOff>
    </xdr:from>
    <xdr:to>
      <xdr:col>6</xdr:col>
      <xdr:colOff>314324</xdr:colOff>
      <xdr:row>18</xdr:row>
      <xdr:rowOff>0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2462211" y="3976688"/>
          <a:ext cx="447675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16</xdr:row>
      <xdr:rowOff>9525</xdr:rowOff>
    </xdr:from>
    <xdr:to>
      <xdr:col>9</xdr:col>
      <xdr:colOff>19049</xdr:colOff>
      <xdr:row>18</xdr:row>
      <xdr:rowOff>0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7524" y="39624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605213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219075</xdr:rowOff>
    </xdr:to>
    <xdr:cxnSp macro="">
      <xdr:nvCxnSpPr>
        <xdr:cNvPr id="36" name="ตัวเชื่อมต่อตรง 35"/>
        <xdr:cNvCxnSpPr/>
      </xdr:nvCxnSpPr>
      <xdr:spPr>
        <a:xfrm rot="5400000" flipH="1" flipV="1">
          <a:off x="3609975" y="3505200"/>
          <a:ext cx="447675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77" name="ตัวเชื่อมต่อตรง 76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20</xdr:row>
      <xdr:rowOff>9525</xdr:rowOff>
    </xdr:from>
    <xdr:to>
      <xdr:col>8</xdr:col>
      <xdr:colOff>304799</xdr:colOff>
      <xdr:row>22</xdr:row>
      <xdr:rowOff>0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3024186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81" name="ตัวเชื่อมต่อตรง 80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82" name="ตัวเชื่อมต่อตรง 81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83" name="ตัวเชื่อมต่อตรง 82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84" name="ตัวเชื่อมต่อตรง 83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85" name="ตัวเชื่อมต่อตรง 84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86" name="ลูกศรเชื่อมต่อแบบตรง 85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87" name="ลูกศรเชื่อมต่อแบบตรง 86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88" name="ตัวเชื่อมต่อตรง 87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89" name="ตัวเชื่อมต่อตรง 88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0" name="ลูกศรเชื่อมต่อแบบตรง 89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91" name="ลูกศรเชื่อมต่อแบบตรง 90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92" name="ตัวเชื่อมต่อตรง 91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93" name="ตัวเชื่อมต่อตรง 92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4" name="ลูกศรเชื่อมต่อแบบตรง 93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95" name="ลูกศรเชื่อมต่อแบบตรง 94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96" name="ตัวเชื่อมต่อตรง 95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97" name="ตัวเชื่อมต่อตรง 96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8" name="ลูกศรเชื่อมต่อแบบตรง 97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99" name="ลูกศรเชื่อมต่อแบบตรง 98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00" name="ตัวเชื่อมต่อตรง 99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101" name="ตัวเชื่อมต่อตรง 100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15</xdr:row>
      <xdr:rowOff>219075</xdr:rowOff>
    </xdr:from>
    <xdr:to>
      <xdr:col>8</xdr:col>
      <xdr:colOff>314324</xdr:colOff>
      <xdr:row>17</xdr:row>
      <xdr:rowOff>219076</xdr:rowOff>
    </xdr:to>
    <xdr:cxnSp macro="">
      <xdr:nvCxnSpPr>
        <xdr:cNvPr id="102" name="ตัวเชื่อมต่อตรง 101"/>
        <xdr:cNvCxnSpPr/>
      </xdr:nvCxnSpPr>
      <xdr:spPr>
        <a:xfrm rot="5400000" flipH="1" flipV="1">
          <a:off x="3028948" y="39528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16</xdr:row>
      <xdr:rowOff>0</xdr:rowOff>
    </xdr:from>
    <xdr:to>
      <xdr:col>10</xdr:col>
      <xdr:colOff>314324</xdr:colOff>
      <xdr:row>18</xdr:row>
      <xdr:rowOff>1</xdr:rowOff>
    </xdr:to>
    <xdr:cxnSp macro="">
      <xdr:nvCxnSpPr>
        <xdr:cNvPr id="103" name="ตัวเชื่อมต่อตรง 102"/>
        <xdr:cNvCxnSpPr/>
      </xdr:nvCxnSpPr>
      <xdr:spPr>
        <a:xfrm rot="5400000" flipH="1" flipV="1">
          <a:off x="3609973" y="39719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104" name="ตัวเชื่อมต่อตรง 103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14</xdr:row>
      <xdr:rowOff>9525</xdr:rowOff>
    </xdr:from>
    <xdr:to>
      <xdr:col>9</xdr:col>
      <xdr:colOff>19049</xdr:colOff>
      <xdr:row>16</xdr:row>
      <xdr:rowOff>0</xdr:rowOff>
    </xdr:to>
    <xdr:cxnSp macro="">
      <xdr:nvCxnSpPr>
        <xdr:cNvPr id="106" name="ตัวเชื่อมต่อตรง 105"/>
        <xdr:cNvCxnSpPr/>
      </xdr:nvCxnSpPr>
      <xdr:spPr>
        <a:xfrm rot="5400000" flipH="1" flipV="1">
          <a:off x="3057524" y="35052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107" name="ตัวเชื่อมต่อตรง 106"/>
        <xdr:cNvCxnSpPr/>
      </xdr:nvCxnSpPr>
      <xdr:spPr>
        <a:xfrm rot="5400000" flipH="1" flipV="1">
          <a:off x="3605213" y="35099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266699</xdr:colOff>
      <xdr:row>5</xdr:row>
      <xdr:rowOff>285750</xdr:rowOff>
    </xdr:from>
    <xdr:to>
      <xdr:col>16</xdr:col>
      <xdr:colOff>295274</xdr:colOff>
      <xdr:row>7</xdr:row>
      <xdr:rowOff>219075</xdr:rowOff>
    </xdr:to>
    <xdr:cxnSp macro="">
      <xdr:nvCxnSpPr>
        <xdr:cNvPr id="109" name="ตัวเชื่อมต่อตรง 108"/>
        <xdr:cNvCxnSpPr/>
      </xdr:nvCxnSpPr>
      <xdr:spPr>
        <a:xfrm rot="5400000" flipH="1" flipV="1">
          <a:off x="5348287" y="16716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20</xdr:row>
      <xdr:rowOff>9525</xdr:rowOff>
    </xdr:from>
    <xdr:to>
      <xdr:col>6</xdr:col>
      <xdr:colOff>285749</xdr:colOff>
      <xdr:row>22</xdr:row>
      <xdr:rowOff>0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2443161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20</xdr:row>
      <xdr:rowOff>9525</xdr:rowOff>
    </xdr:from>
    <xdr:to>
      <xdr:col>8</xdr:col>
      <xdr:colOff>304799</xdr:colOff>
      <xdr:row>22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24186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8" name="ตัวเชื่อมต่อตรง 7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0" name="ลูกศรเชื่อมต่อแบบตรง 9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1" name="ตัวเชื่อมต่อตรง 10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2" name="ตัวเชื่อมต่อตรง 11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4" name="ลูกศรเชื่อมต่อแบบตรง 13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5" name="ตัวเชื่อมต่อตรง 14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0" name="ตัวเชื่อมต่อตรง 1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1" name="ลูกศรเชื่อมต่อแบบตรง 2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2" name="ลูกศรเชื่อมต่อแบบตรง 2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3" name="ตัวเชื่อมต่อตรง 2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15</xdr:row>
      <xdr:rowOff>219075</xdr:rowOff>
    </xdr:from>
    <xdr:to>
      <xdr:col>8</xdr:col>
      <xdr:colOff>314324</xdr:colOff>
      <xdr:row>17</xdr:row>
      <xdr:rowOff>219076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28948" y="39528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16</xdr:row>
      <xdr:rowOff>0</xdr:rowOff>
    </xdr:from>
    <xdr:to>
      <xdr:col>10</xdr:col>
      <xdr:colOff>314324</xdr:colOff>
      <xdr:row>18</xdr:row>
      <xdr:rowOff>1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9973" y="39719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14</xdr:row>
      <xdr:rowOff>9525</xdr:rowOff>
    </xdr:from>
    <xdr:to>
      <xdr:col>9</xdr:col>
      <xdr:colOff>19049</xdr:colOff>
      <xdr:row>16</xdr:row>
      <xdr:rowOff>0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057524" y="35052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05213" y="35099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266699</xdr:colOff>
      <xdr:row>5</xdr:row>
      <xdr:rowOff>285750</xdr:rowOff>
    </xdr:from>
    <xdr:to>
      <xdr:col>16</xdr:col>
      <xdr:colOff>295274</xdr:colOff>
      <xdr:row>7</xdr:row>
      <xdr:rowOff>219075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348287" y="1671637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20</xdr:row>
      <xdr:rowOff>9525</xdr:rowOff>
    </xdr:from>
    <xdr:to>
      <xdr:col>6</xdr:col>
      <xdr:colOff>285749</xdr:colOff>
      <xdr:row>22</xdr:row>
      <xdr:rowOff>0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2443161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20</xdr:row>
      <xdr:rowOff>9525</xdr:rowOff>
    </xdr:from>
    <xdr:to>
      <xdr:col>8</xdr:col>
      <xdr:colOff>304799</xdr:colOff>
      <xdr:row>22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24186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8" name="ตัวเชื่อมต่อตรง 7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0" name="ลูกศรเชื่อมต่อแบบตรง 9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1" name="ตัวเชื่อมต่อตรง 10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2" name="ตัวเชื่อมต่อตรง 11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4" name="ลูกศรเชื่อมต่อแบบตรง 13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5" name="ตัวเชื่อมต่อตรง 14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0" name="ตัวเชื่อมต่อตรง 1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1" name="ลูกศรเชื่อมต่อแบบตรง 2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2" name="ลูกศรเชื่อมต่อแบบตรง 2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3" name="ตัวเชื่อมต่อตรง 2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15</xdr:row>
      <xdr:rowOff>219075</xdr:rowOff>
    </xdr:from>
    <xdr:to>
      <xdr:col>8</xdr:col>
      <xdr:colOff>314324</xdr:colOff>
      <xdr:row>17</xdr:row>
      <xdr:rowOff>219076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28948" y="39528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16</xdr:row>
      <xdr:rowOff>0</xdr:rowOff>
    </xdr:from>
    <xdr:to>
      <xdr:col>10</xdr:col>
      <xdr:colOff>314324</xdr:colOff>
      <xdr:row>18</xdr:row>
      <xdr:rowOff>1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9973" y="39719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14</xdr:row>
      <xdr:rowOff>9525</xdr:rowOff>
    </xdr:from>
    <xdr:to>
      <xdr:col>9</xdr:col>
      <xdr:colOff>19049</xdr:colOff>
      <xdr:row>16</xdr:row>
      <xdr:rowOff>0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057524" y="35052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05213" y="35099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20</xdr:row>
      <xdr:rowOff>9525</xdr:rowOff>
    </xdr:from>
    <xdr:to>
      <xdr:col>6</xdr:col>
      <xdr:colOff>285749</xdr:colOff>
      <xdr:row>22</xdr:row>
      <xdr:rowOff>0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2443161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20</xdr:row>
      <xdr:rowOff>9525</xdr:rowOff>
    </xdr:from>
    <xdr:to>
      <xdr:col>8</xdr:col>
      <xdr:colOff>304799</xdr:colOff>
      <xdr:row>22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24186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8" name="ตัวเชื่อมต่อตรง 7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0" name="ลูกศรเชื่อมต่อแบบตรง 9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1" name="ตัวเชื่อมต่อตรง 10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2" name="ตัวเชื่อมต่อตรง 11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4" name="ลูกศรเชื่อมต่อแบบตรง 13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5" name="ตัวเชื่อมต่อตรง 14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0" name="ตัวเชื่อมต่อตรง 1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1" name="ลูกศรเชื่อมต่อแบบตรง 2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2" name="ลูกศรเชื่อมต่อแบบตรง 2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3" name="ตัวเชื่อมต่อตรง 2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15</xdr:row>
      <xdr:rowOff>219075</xdr:rowOff>
    </xdr:from>
    <xdr:to>
      <xdr:col>8</xdr:col>
      <xdr:colOff>314324</xdr:colOff>
      <xdr:row>17</xdr:row>
      <xdr:rowOff>219076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28948" y="39528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16</xdr:row>
      <xdr:rowOff>0</xdr:rowOff>
    </xdr:from>
    <xdr:to>
      <xdr:col>10</xdr:col>
      <xdr:colOff>314324</xdr:colOff>
      <xdr:row>18</xdr:row>
      <xdr:rowOff>1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9973" y="39719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14</xdr:row>
      <xdr:rowOff>9525</xdr:rowOff>
    </xdr:from>
    <xdr:to>
      <xdr:col>9</xdr:col>
      <xdr:colOff>19049</xdr:colOff>
      <xdr:row>16</xdr:row>
      <xdr:rowOff>0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057524" y="35052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05213" y="35099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20</xdr:row>
      <xdr:rowOff>9525</xdr:rowOff>
    </xdr:from>
    <xdr:to>
      <xdr:col>6</xdr:col>
      <xdr:colOff>285749</xdr:colOff>
      <xdr:row>22</xdr:row>
      <xdr:rowOff>0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2443161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20</xdr:row>
      <xdr:rowOff>9525</xdr:rowOff>
    </xdr:from>
    <xdr:to>
      <xdr:col>8</xdr:col>
      <xdr:colOff>304799</xdr:colOff>
      <xdr:row>22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24186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8" name="ตัวเชื่อมต่อตรง 7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0" name="ลูกศรเชื่อมต่อแบบตรง 9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1" name="ตัวเชื่อมต่อตรง 10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2" name="ตัวเชื่อมต่อตรง 11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4" name="ลูกศรเชื่อมต่อแบบตรง 13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5" name="ตัวเชื่อมต่อตรง 14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0" name="ตัวเชื่อมต่อตรง 1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1" name="ลูกศรเชื่อมต่อแบบตรง 2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2" name="ลูกศรเชื่อมต่อแบบตรง 2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3" name="ตัวเชื่อมต่อตรง 2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15</xdr:row>
      <xdr:rowOff>219075</xdr:rowOff>
    </xdr:from>
    <xdr:to>
      <xdr:col>8</xdr:col>
      <xdr:colOff>314324</xdr:colOff>
      <xdr:row>17</xdr:row>
      <xdr:rowOff>219076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28948" y="3952876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16</xdr:row>
      <xdr:rowOff>0</xdr:rowOff>
    </xdr:from>
    <xdr:to>
      <xdr:col>10</xdr:col>
      <xdr:colOff>314324</xdr:colOff>
      <xdr:row>18</xdr:row>
      <xdr:rowOff>1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9973" y="39719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14</xdr:row>
      <xdr:rowOff>9525</xdr:rowOff>
    </xdr:from>
    <xdr:to>
      <xdr:col>9</xdr:col>
      <xdr:colOff>19049</xdr:colOff>
      <xdr:row>16</xdr:row>
      <xdr:rowOff>0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057524" y="35052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05213" y="35099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20</xdr:row>
      <xdr:rowOff>9525</xdr:rowOff>
    </xdr:from>
    <xdr:to>
      <xdr:col>6</xdr:col>
      <xdr:colOff>285749</xdr:colOff>
      <xdr:row>22</xdr:row>
      <xdr:rowOff>0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2443161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20</xdr:row>
      <xdr:rowOff>9525</xdr:rowOff>
    </xdr:from>
    <xdr:to>
      <xdr:col>8</xdr:col>
      <xdr:colOff>304799</xdr:colOff>
      <xdr:row>22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24186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8" name="ตัวเชื่อมต่อตรง 7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0" name="ลูกศรเชื่อมต่อแบบตรง 9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1" name="ตัวเชื่อมต่อตรง 10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2" name="ตัวเชื่อมต่อตรง 11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4" name="ลูกศรเชื่อมต่อแบบตรง 13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5" name="ตัวเชื่อมต่อตรง 14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0" name="ตัวเชื่อมต่อตรง 1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1" name="ลูกศรเชื่อมต่อแบบตรง 2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2" name="ลูกศรเชื่อมต่อแบบตรง 2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3" name="ตัวเชื่อมต่อตรง 2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9524</xdr:colOff>
      <xdr:row>16</xdr:row>
      <xdr:rowOff>0</xdr:rowOff>
    </xdr:from>
    <xdr:to>
      <xdr:col>10</xdr:col>
      <xdr:colOff>314324</xdr:colOff>
      <xdr:row>18</xdr:row>
      <xdr:rowOff>1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9973" y="3971926"/>
          <a:ext cx="457201" cy="285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05213" y="35099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20</xdr:row>
      <xdr:rowOff>9525</xdr:rowOff>
    </xdr:from>
    <xdr:to>
      <xdr:col>6</xdr:col>
      <xdr:colOff>285749</xdr:colOff>
      <xdr:row>22</xdr:row>
      <xdr:rowOff>0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2443161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20</xdr:row>
      <xdr:rowOff>9525</xdr:rowOff>
    </xdr:from>
    <xdr:to>
      <xdr:col>8</xdr:col>
      <xdr:colOff>304799</xdr:colOff>
      <xdr:row>22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24186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8" name="ตัวเชื่อมต่อตรง 7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0" name="ลูกศรเชื่อมต่อแบบตรง 9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1" name="ตัวเชื่อมต่อตรง 10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2" name="ตัวเชื่อมต่อตรง 11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4" name="ลูกศรเชื่อมต่อแบบตรง 13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5" name="ตัวเชื่อมต่อตรง 14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0" name="ตัวเชื่อมต่อตรง 1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1" name="ลูกศรเชื่อมต่อแบบตรง 2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2" name="ลูกศรเชื่อมต่อแบบตรง 2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3" name="ตัวเชื่อมต่อตรง 2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05213" y="35099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20</xdr:row>
      <xdr:rowOff>9525</xdr:rowOff>
    </xdr:from>
    <xdr:to>
      <xdr:col>6</xdr:col>
      <xdr:colOff>285749</xdr:colOff>
      <xdr:row>22</xdr:row>
      <xdr:rowOff>0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2443161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9526</xdr:colOff>
      <xdr:row>16</xdr:row>
      <xdr:rowOff>0</xdr:rowOff>
    </xdr:from>
    <xdr:to>
      <xdr:col>8</xdr:col>
      <xdr:colOff>304801</xdr:colOff>
      <xdr:row>18</xdr:row>
      <xdr:rowOff>0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024189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20</xdr:row>
      <xdr:rowOff>9525</xdr:rowOff>
    </xdr:from>
    <xdr:to>
      <xdr:col>8</xdr:col>
      <xdr:colOff>304799</xdr:colOff>
      <xdr:row>22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24186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8" name="ตัวเชื่อมต่อตรง 7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0" name="ลูกศรเชื่อมต่อแบบตรง 9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1" name="ตัวเชื่อมต่อตรง 10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2" name="ตัวเชื่อมต่อตรง 11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4" name="ลูกศรเชื่อมต่อแบบตรง 13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5" name="ตัวเชื่อมต่อตรง 14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0" name="ตัวเชื่อมต่อตรง 1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1" name="ลูกศรเชื่อมต่อแบบตรง 2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2" name="ลูกศรเชื่อมต่อแบบตรง 2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3" name="ตัวเชื่อมต่อตรง 2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5099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20</xdr:row>
      <xdr:rowOff>9525</xdr:rowOff>
    </xdr:from>
    <xdr:to>
      <xdr:col>6</xdr:col>
      <xdr:colOff>285749</xdr:colOff>
      <xdr:row>22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2443161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9526</xdr:colOff>
      <xdr:row>16</xdr:row>
      <xdr:rowOff>0</xdr:rowOff>
    </xdr:from>
    <xdr:to>
      <xdr:col>8</xdr:col>
      <xdr:colOff>304801</xdr:colOff>
      <xdr:row>18</xdr:row>
      <xdr:rowOff>0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024189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20</xdr:row>
      <xdr:rowOff>9525</xdr:rowOff>
    </xdr:from>
    <xdr:to>
      <xdr:col>8</xdr:col>
      <xdr:colOff>304799</xdr:colOff>
      <xdr:row>22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24186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8" name="ตัวเชื่อมต่อตรง 7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0" name="ลูกศรเชื่อมต่อแบบตรง 9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1" name="ตัวเชื่อมต่อตรง 10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2" name="ตัวเชื่อมต่อตรง 11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4" name="ลูกศรเชื่อมต่อแบบตรง 13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5" name="ตัวเชื่อมต่อตรง 14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0" name="ตัวเชื่อมต่อตรง 1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1" name="ลูกศรเชื่อมต่อแบบตรง 2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2" name="ลูกศรเชื่อมต่อแบบตรง 2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3" name="ตัวเชื่อมต่อตรง 2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5099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20</xdr:row>
      <xdr:rowOff>9525</xdr:rowOff>
    </xdr:from>
    <xdr:to>
      <xdr:col>6</xdr:col>
      <xdr:colOff>285749</xdr:colOff>
      <xdr:row>22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2443161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9526</xdr:colOff>
      <xdr:row>16</xdr:row>
      <xdr:rowOff>0</xdr:rowOff>
    </xdr:from>
    <xdr:to>
      <xdr:col>8</xdr:col>
      <xdr:colOff>304801</xdr:colOff>
      <xdr:row>18</xdr:row>
      <xdr:rowOff>0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024189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20</xdr:row>
      <xdr:rowOff>9525</xdr:rowOff>
    </xdr:from>
    <xdr:to>
      <xdr:col>8</xdr:col>
      <xdr:colOff>304799</xdr:colOff>
      <xdr:row>22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24186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8" name="ตัวเชื่อมต่อตรง 7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0" name="ลูกศรเชื่อมต่อแบบตรง 9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1" name="ตัวเชื่อมต่อตรง 10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2" name="ตัวเชื่อมต่อตรง 11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4" name="ลูกศรเชื่อมต่อแบบตรง 13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5" name="ตัวเชื่อมต่อตรง 14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0" name="ตัวเชื่อมต่อตรง 1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1" name="ลูกศรเชื่อมต่อแบบตรง 2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2" name="ลูกศรเชื่อมต่อแบบตรง 2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3" name="ตัวเชื่อมต่อตรง 2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30006" y="4419601"/>
          <a:ext cx="457201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5099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20</xdr:row>
      <xdr:rowOff>9525</xdr:rowOff>
    </xdr:from>
    <xdr:to>
      <xdr:col>6</xdr:col>
      <xdr:colOff>285749</xdr:colOff>
      <xdr:row>22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2443161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9526</xdr:colOff>
      <xdr:row>16</xdr:row>
      <xdr:rowOff>0</xdr:rowOff>
    </xdr:from>
    <xdr:to>
      <xdr:col>8</xdr:col>
      <xdr:colOff>304801</xdr:colOff>
      <xdr:row>18</xdr:row>
      <xdr:rowOff>0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024189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20</xdr:row>
      <xdr:rowOff>9525</xdr:rowOff>
    </xdr:from>
    <xdr:to>
      <xdr:col>8</xdr:col>
      <xdr:colOff>304799</xdr:colOff>
      <xdr:row>22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24186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8" name="ตัวเชื่อมต่อตรง 7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0" name="ลูกศรเชื่อมต่อแบบตรง 9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1" name="ตัวเชื่อมต่อตรง 10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2" name="ตัวเชื่อมต่อตรง 11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4" name="ลูกศรเชื่อมต่อแบบตรง 13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5" name="ตัวเชื่อมต่อตรง 14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0" name="ตัวเชื่อมต่อตรง 1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1" name="ลูกศรเชื่อมต่อแบบตรง 2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2" name="ลูกศรเชื่อมต่อแบบตรง 2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3" name="ตัวเชื่อมต่อตรง 2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05213" y="35099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20</xdr:row>
      <xdr:rowOff>9525</xdr:rowOff>
    </xdr:from>
    <xdr:to>
      <xdr:col>6</xdr:col>
      <xdr:colOff>285749</xdr:colOff>
      <xdr:row>22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2443161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9526</xdr:colOff>
      <xdr:row>16</xdr:row>
      <xdr:rowOff>0</xdr:rowOff>
    </xdr:from>
    <xdr:to>
      <xdr:col>8</xdr:col>
      <xdr:colOff>304801</xdr:colOff>
      <xdr:row>18</xdr:row>
      <xdr:rowOff>0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024189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18</xdr:row>
      <xdr:rowOff>0</xdr:rowOff>
    </xdr:from>
    <xdr:to>
      <xdr:col>23</xdr:col>
      <xdr:colOff>0</xdr:colOff>
      <xdr:row>20</xdr:row>
      <xdr:rowOff>0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7062788" y="4424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20</xdr:row>
      <xdr:rowOff>9525</xdr:rowOff>
    </xdr:from>
    <xdr:to>
      <xdr:col>8</xdr:col>
      <xdr:colOff>304799</xdr:colOff>
      <xdr:row>22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24186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8" name="ตัวเชื่อมต่อตรง 7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0" name="ลูกศรเชื่อมต่อแบบตรง 9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1" name="ตัวเชื่อมต่อตรง 10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2" name="ตัวเชื่อมต่อตรง 11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4" name="ลูกศรเชื่อมต่อแบบตรง 13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5" name="ตัวเชื่อมต่อตรง 14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0" name="ตัวเชื่อมต่อตรง 1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1" name="ลูกศรเชื่อมต่อแบบตรง 2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2" name="ลูกศรเชื่อมต่อแบบตรง 2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3" name="ตัวเชื่อมต่อตรง 2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35099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20</xdr:row>
      <xdr:rowOff>9525</xdr:rowOff>
    </xdr:from>
    <xdr:to>
      <xdr:col>6</xdr:col>
      <xdr:colOff>285749</xdr:colOff>
      <xdr:row>22</xdr:row>
      <xdr:rowOff>0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2443161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9526</xdr:colOff>
      <xdr:row>16</xdr:row>
      <xdr:rowOff>0</xdr:rowOff>
    </xdr:from>
    <xdr:to>
      <xdr:col>8</xdr:col>
      <xdr:colOff>304801</xdr:colOff>
      <xdr:row>18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024189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20</xdr:row>
      <xdr:rowOff>9525</xdr:rowOff>
    </xdr:from>
    <xdr:to>
      <xdr:col>8</xdr:col>
      <xdr:colOff>304799</xdr:colOff>
      <xdr:row>22</xdr:row>
      <xdr:rowOff>0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024186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4" name="ตัวเชื่อมต่อตรง 33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5" name="ลูกศรเชื่อมต่อแบบตรง 34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36" name="ลูกศรเชื่อมต่อแบบตรง 35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37" name="ตัวเชื่อมต่อตรง 36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38" name="ตัวเชื่อมต่อตรง 37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39" name="ลูกศรเชื่อมต่อแบบตรง 38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40" name="ลูกศรเชื่อมต่อแบบตรง 39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41" name="ตัวเชื่อมต่อตรง 40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42" name="ตัวเชื่อมต่อตรง 41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43" name="ลูกศรเชื่อมต่อแบบตรง 42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44" name="ลูกศรเชื่อมต่อแบบตรง 43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45" name="ตัวเชื่อมต่อตรง 44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46" name="ตัวเชื่อมต่อตรง 4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47" name="ลูกศรเชื่อมต่อแบบตรง 4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48" name="ลูกศรเชื่อมต่อแบบตรง 4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49" name="ตัวเชื่อมต่อตรง 4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3605213" y="35099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20</xdr:row>
      <xdr:rowOff>9525</xdr:rowOff>
    </xdr:from>
    <xdr:to>
      <xdr:col>6</xdr:col>
      <xdr:colOff>285749</xdr:colOff>
      <xdr:row>22</xdr:row>
      <xdr:rowOff>0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2443161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9526</xdr:colOff>
      <xdr:row>16</xdr:row>
      <xdr:rowOff>0</xdr:rowOff>
    </xdr:from>
    <xdr:to>
      <xdr:col>8</xdr:col>
      <xdr:colOff>304801</xdr:colOff>
      <xdr:row>18</xdr:row>
      <xdr:rowOff>0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24189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18</xdr:row>
      <xdr:rowOff>0</xdr:rowOff>
    </xdr:from>
    <xdr:to>
      <xdr:col>23</xdr:col>
      <xdr:colOff>0</xdr:colOff>
      <xdr:row>20</xdr:row>
      <xdr:rowOff>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7062788" y="4424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20</xdr:row>
      <xdr:rowOff>9525</xdr:rowOff>
    </xdr:from>
    <xdr:to>
      <xdr:col>8</xdr:col>
      <xdr:colOff>304799</xdr:colOff>
      <xdr:row>22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24186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8" name="ตัวเชื่อมต่อตรง 7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0" name="ลูกศรเชื่อมต่อแบบตรง 9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1" name="ตัวเชื่อมต่อตรง 10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2" name="ตัวเชื่อมต่อตรง 11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4" name="ลูกศรเชื่อมต่อแบบตรง 13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5" name="ตัวเชื่อมต่อตรง 14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0" name="ตัวเชื่อมต่อตรง 1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1" name="ลูกศรเชื่อมต่อแบบตรง 2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2" name="ลูกศรเชื่อมต่อแบบตรง 2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3" name="ตัวเชื่อมต่อตรง 2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35099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20</xdr:row>
      <xdr:rowOff>9525</xdr:rowOff>
    </xdr:from>
    <xdr:to>
      <xdr:col>6</xdr:col>
      <xdr:colOff>285749</xdr:colOff>
      <xdr:row>22</xdr:row>
      <xdr:rowOff>0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2443161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9526</xdr:colOff>
      <xdr:row>16</xdr:row>
      <xdr:rowOff>0</xdr:rowOff>
    </xdr:from>
    <xdr:to>
      <xdr:col>8</xdr:col>
      <xdr:colOff>304801</xdr:colOff>
      <xdr:row>18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024189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18</xdr:row>
      <xdr:rowOff>0</xdr:rowOff>
    </xdr:from>
    <xdr:to>
      <xdr:col>23</xdr:col>
      <xdr:colOff>0</xdr:colOff>
      <xdr:row>20</xdr:row>
      <xdr:rowOff>0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7062788" y="4424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20</xdr:row>
      <xdr:rowOff>9525</xdr:rowOff>
    </xdr:from>
    <xdr:to>
      <xdr:col>8</xdr:col>
      <xdr:colOff>304799</xdr:colOff>
      <xdr:row>22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24186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8" name="ตัวเชื่อมต่อตรง 7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0" name="ลูกศรเชื่อมต่อแบบตรง 9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1" name="ตัวเชื่อมต่อตรง 10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2" name="ตัวเชื่อมต่อตรง 11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4" name="ลูกศรเชื่อมต่อแบบตรง 13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5" name="ตัวเชื่อมต่อตรง 14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0" name="ตัวเชื่อมต่อตรง 1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1" name="ลูกศรเชื่อมต่อแบบตรง 2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2" name="ลูกศรเชื่อมต่อแบบตรง 2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3" name="ตัวเชื่อมต่อตรง 2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35099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20</xdr:row>
      <xdr:rowOff>9525</xdr:rowOff>
    </xdr:from>
    <xdr:to>
      <xdr:col>6</xdr:col>
      <xdr:colOff>285749</xdr:colOff>
      <xdr:row>22</xdr:row>
      <xdr:rowOff>0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2443161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9526</xdr:colOff>
      <xdr:row>16</xdr:row>
      <xdr:rowOff>0</xdr:rowOff>
    </xdr:from>
    <xdr:to>
      <xdr:col>8</xdr:col>
      <xdr:colOff>304801</xdr:colOff>
      <xdr:row>18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024189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18</xdr:row>
      <xdr:rowOff>0</xdr:rowOff>
    </xdr:from>
    <xdr:to>
      <xdr:col>23</xdr:col>
      <xdr:colOff>0</xdr:colOff>
      <xdr:row>20</xdr:row>
      <xdr:rowOff>0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7062788" y="4424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20</xdr:row>
      <xdr:rowOff>9525</xdr:rowOff>
    </xdr:from>
    <xdr:to>
      <xdr:col>8</xdr:col>
      <xdr:colOff>304799</xdr:colOff>
      <xdr:row>22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24186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8" name="ตัวเชื่อมต่อตรง 7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0" name="ลูกศรเชื่อมต่อแบบตรง 9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1" name="ตัวเชื่อมต่อตรง 10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2" name="ตัวเชื่อมต่อตรง 11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4" name="ลูกศรเชื่อมต่อแบบตรง 13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5" name="ตัวเชื่อมต่อตรง 14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28</xdr:row>
      <xdr:rowOff>19050</xdr:rowOff>
    </xdr:from>
    <xdr:to>
      <xdr:col>4</xdr:col>
      <xdr:colOff>333375</xdr:colOff>
      <xdr:row>29</xdr:row>
      <xdr:rowOff>0</xdr:rowOff>
    </xdr:to>
    <xdr:cxnSp macro="">
      <xdr:nvCxnSpPr>
        <xdr:cNvPr id="20" name="ตัวเชื่อมต่อตรง 1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28</xdr:row>
      <xdr:rowOff>142874</xdr:rowOff>
    </xdr:from>
    <xdr:to>
      <xdr:col>5</xdr:col>
      <xdr:colOff>295275</xdr:colOff>
      <xdr:row>28</xdr:row>
      <xdr:rowOff>142875</xdr:rowOff>
    </xdr:to>
    <xdr:cxnSp macro="">
      <xdr:nvCxnSpPr>
        <xdr:cNvPr id="21" name="ลูกศรเชื่อมต่อแบบตรง 2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27</xdr:row>
      <xdr:rowOff>149680</xdr:rowOff>
    </xdr:from>
    <xdr:to>
      <xdr:col>4</xdr:col>
      <xdr:colOff>104776</xdr:colOff>
      <xdr:row>28</xdr:row>
      <xdr:rowOff>123828</xdr:rowOff>
    </xdr:to>
    <xdr:cxnSp macro="">
      <xdr:nvCxnSpPr>
        <xdr:cNvPr id="22" name="ลูกศรเชื่อมต่อแบบตรง 2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27</xdr:row>
      <xdr:rowOff>140154</xdr:rowOff>
    </xdr:from>
    <xdr:to>
      <xdr:col>5</xdr:col>
      <xdr:colOff>283029</xdr:colOff>
      <xdr:row>27</xdr:row>
      <xdr:rowOff>141742</xdr:rowOff>
    </xdr:to>
    <xdr:cxnSp macro="">
      <xdr:nvCxnSpPr>
        <xdr:cNvPr id="23" name="ตัวเชื่อมต่อตรง 2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35099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20</xdr:row>
      <xdr:rowOff>9525</xdr:rowOff>
    </xdr:from>
    <xdr:to>
      <xdr:col>6</xdr:col>
      <xdr:colOff>285749</xdr:colOff>
      <xdr:row>22</xdr:row>
      <xdr:rowOff>0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2443161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9526</xdr:colOff>
      <xdr:row>16</xdr:row>
      <xdr:rowOff>0</xdr:rowOff>
    </xdr:from>
    <xdr:to>
      <xdr:col>8</xdr:col>
      <xdr:colOff>304801</xdr:colOff>
      <xdr:row>18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024189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18</xdr:row>
      <xdr:rowOff>0</xdr:rowOff>
    </xdr:from>
    <xdr:to>
      <xdr:col>23</xdr:col>
      <xdr:colOff>0</xdr:colOff>
      <xdr:row>20</xdr:row>
      <xdr:rowOff>0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7062788" y="4424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057524" y="3048000"/>
          <a:ext cx="447675" cy="31432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22</xdr:row>
      <xdr:rowOff>9525</xdr:rowOff>
    </xdr:from>
    <xdr:to>
      <xdr:col>8</xdr:col>
      <xdr:colOff>304799</xdr:colOff>
      <xdr:row>24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24186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605213" y="30527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19425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194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0194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30</xdr:row>
      <xdr:rowOff>19050</xdr:rowOff>
    </xdr:from>
    <xdr:to>
      <xdr:col>4</xdr:col>
      <xdr:colOff>333375</xdr:colOff>
      <xdr:row>31</xdr:row>
      <xdr:rowOff>0</xdr:rowOff>
    </xdr:to>
    <xdr:cxnSp macro="">
      <xdr:nvCxnSpPr>
        <xdr:cNvPr id="8" name="ตัวเชื่อมต่อตรง 7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30</xdr:row>
      <xdr:rowOff>142874</xdr:rowOff>
    </xdr:from>
    <xdr:to>
      <xdr:col>5</xdr:col>
      <xdr:colOff>295275</xdr:colOff>
      <xdr:row>30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29</xdr:row>
      <xdr:rowOff>149680</xdr:rowOff>
    </xdr:from>
    <xdr:to>
      <xdr:col>4</xdr:col>
      <xdr:colOff>104776</xdr:colOff>
      <xdr:row>30</xdr:row>
      <xdr:rowOff>123828</xdr:rowOff>
    </xdr:to>
    <xdr:cxnSp macro="">
      <xdr:nvCxnSpPr>
        <xdr:cNvPr id="10" name="ลูกศรเชื่อมต่อแบบตรง 9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29</xdr:row>
      <xdr:rowOff>140154</xdr:rowOff>
    </xdr:from>
    <xdr:to>
      <xdr:col>5</xdr:col>
      <xdr:colOff>283029</xdr:colOff>
      <xdr:row>29</xdr:row>
      <xdr:rowOff>141742</xdr:rowOff>
    </xdr:to>
    <xdr:cxnSp macro="">
      <xdr:nvCxnSpPr>
        <xdr:cNvPr id="11" name="ตัวเชื่อมต่อตรง 10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30</xdr:row>
      <xdr:rowOff>19050</xdr:rowOff>
    </xdr:from>
    <xdr:to>
      <xdr:col>4</xdr:col>
      <xdr:colOff>333375</xdr:colOff>
      <xdr:row>31</xdr:row>
      <xdr:rowOff>0</xdr:rowOff>
    </xdr:to>
    <xdr:cxnSp macro="">
      <xdr:nvCxnSpPr>
        <xdr:cNvPr id="12" name="ตัวเชื่อมต่อตรง 11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30</xdr:row>
      <xdr:rowOff>142874</xdr:rowOff>
    </xdr:from>
    <xdr:to>
      <xdr:col>5</xdr:col>
      <xdr:colOff>295275</xdr:colOff>
      <xdr:row>30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29</xdr:row>
      <xdr:rowOff>149680</xdr:rowOff>
    </xdr:from>
    <xdr:to>
      <xdr:col>4</xdr:col>
      <xdr:colOff>104776</xdr:colOff>
      <xdr:row>30</xdr:row>
      <xdr:rowOff>123828</xdr:rowOff>
    </xdr:to>
    <xdr:cxnSp macro="">
      <xdr:nvCxnSpPr>
        <xdr:cNvPr id="14" name="ลูกศรเชื่อมต่อแบบตรง 13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29</xdr:row>
      <xdr:rowOff>140154</xdr:rowOff>
    </xdr:from>
    <xdr:to>
      <xdr:col>5</xdr:col>
      <xdr:colOff>283029</xdr:colOff>
      <xdr:row>29</xdr:row>
      <xdr:rowOff>141742</xdr:rowOff>
    </xdr:to>
    <xdr:cxnSp macro="">
      <xdr:nvCxnSpPr>
        <xdr:cNvPr id="15" name="ตัวเชื่อมต่อตรง 14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30</xdr:row>
      <xdr:rowOff>19050</xdr:rowOff>
    </xdr:from>
    <xdr:to>
      <xdr:col>4</xdr:col>
      <xdr:colOff>333375</xdr:colOff>
      <xdr:row>31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30</xdr:row>
      <xdr:rowOff>142874</xdr:rowOff>
    </xdr:from>
    <xdr:to>
      <xdr:col>5</xdr:col>
      <xdr:colOff>295275</xdr:colOff>
      <xdr:row>30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29</xdr:row>
      <xdr:rowOff>149680</xdr:rowOff>
    </xdr:from>
    <xdr:to>
      <xdr:col>4</xdr:col>
      <xdr:colOff>104776</xdr:colOff>
      <xdr:row>30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29</xdr:row>
      <xdr:rowOff>140154</xdr:rowOff>
    </xdr:from>
    <xdr:to>
      <xdr:col>5</xdr:col>
      <xdr:colOff>283029</xdr:colOff>
      <xdr:row>29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30</xdr:row>
      <xdr:rowOff>19050</xdr:rowOff>
    </xdr:from>
    <xdr:to>
      <xdr:col>4</xdr:col>
      <xdr:colOff>333375</xdr:colOff>
      <xdr:row>31</xdr:row>
      <xdr:rowOff>0</xdr:rowOff>
    </xdr:to>
    <xdr:cxnSp macro="">
      <xdr:nvCxnSpPr>
        <xdr:cNvPr id="20" name="ตัวเชื่อมต่อตรง 19"/>
        <xdr:cNvCxnSpPr/>
      </xdr:nvCxnSpPr>
      <xdr:spPr>
        <a:xfrm flipV="1">
          <a:off x="1943100" y="6276975"/>
          <a:ext cx="32385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30</xdr:row>
      <xdr:rowOff>142874</xdr:rowOff>
    </xdr:from>
    <xdr:to>
      <xdr:col>5</xdr:col>
      <xdr:colOff>295275</xdr:colOff>
      <xdr:row>30</xdr:row>
      <xdr:rowOff>142875</xdr:rowOff>
    </xdr:to>
    <xdr:cxnSp macro="">
      <xdr:nvCxnSpPr>
        <xdr:cNvPr id="21" name="ลูกศรเชื่อมต่อแบบตรง 20"/>
        <xdr:cNvCxnSpPr/>
      </xdr:nvCxnSpPr>
      <xdr:spPr>
        <a:xfrm rot="10800000" flipV="1">
          <a:off x="2181227" y="6400799"/>
          <a:ext cx="352423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29</xdr:row>
      <xdr:rowOff>149680</xdr:rowOff>
    </xdr:from>
    <xdr:to>
      <xdr:col>4</xdr:col>
      <xdr:colOff>104776</xdr:colOff>
      <xdr:row>30</xdr:row>
      <xdr:rowOff>123828</xdr:rowOff>
    </xdr:to>
    <xdr:cxnSp macro="">
      <xdr:nvCxnSpPr>
        <xdr:cNvPr id="22" name="ลูกศรเชื่อมต่อแบบตรง 21"/>
        <xdr:cNvCxnSpPr/>
      </xdr:nvCxnSpPr>
      <xdr:spPr>
        <a:xfrm rot="16200000" flipH="1">
          <a:off x="1911803" y="62456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29</xdr:row>
      <xdr:rowOff>140154</xdr:rowOff>
    </xdr:from>
    <xdr:to>
      <xdr:col>5</xdr:col>
      <xdr:colOff>283029</xdr:colOff>
      <xdr:row>29</xdr:row>
      <xdr:rowOff>141742</xdr:rowOff>
    </xdr:to>
    <xdr:cxnSp macro="">
      <xdr:nvCxnSpPr>
        <xdr:cNvPr id="23" name="ตัวเชื่อมต่อตรง 22"/>
        <xdr:cNvCxnSpPr/>
      </xdr:nvCxnSpPr>
      <xdr:spPr>
        <a:xfrm>
          <a:off x="2035629" y="6102804"/>
          <a:ext cx="4953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05213" y="2595562"/>
          <a:ext cx="457200" cy="2952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05213" y="35099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22</xdr:row>
      <xdr:rowOff>9525</xdr:rowOff>
    </xdr:from>
    <xdr:to>
      <xdr:col>6</xdr:col>
      <xdr:colOff>285749</xdr:colOff>
      <xdr:row>24</xdr:row>
      <xdr:rowOff>0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2443161" y="48815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9526</xdr:colOff>
      <xdr:row>16</xdr:row>
      <xdr:rowOff>0</xdr:rowOff>
    </xdr:from>
    <xdr:to>
      <xdr:col>8</xdr:col>
      <xdr:colOff>304801</xdr:colOff>
      <xdr:row>18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024189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20</xdr:row>
      <xdr:rowOff>0</xdr:rowOff>
    </xdr:from>
    <xdr:to>
      <xdr:col>23</xdr:col>
      <xdr:colOff>0</xdr:colOff>
      <xdr:row>22</xdr:row>
      <xdr:rowOff>0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7062788" y="44243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133724" y="303847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22</xdr:row>
      <xdr:rowOff>9525</xdr:rowOff>
    </xdr:from>
    <xdr:to>
      <xdr:col>8</xdr:col>
      <xdr:colOff>304799</xdr:colOff>
      <xdr:row>24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90861" y="5338763"/>
          <a:ext cx="4476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705225" y="30480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86100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86100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086100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30</xdr:row>
      <xdr:rowOff>19050</xdr:rowOff>
    </xdr:from>
    <xdr:to>
      <xdr:col>4</xdr:col>
      <xdr:colOff>333375</xdr:colOff>
      <xdr:row>31</xdr:row>
      <xdr:rowOff>0</xdr:rowOff>
    </xdr:to>
    <xdr:cxnSp macro="">
      <xdr:nvCxnSpPr>
        <xdr:cNvPr id="8" name="ตัวเชื่อมต่อตรง 7"/>
        <xdr:cNvCxnSpPr/>
      </xdr:nvCxnSpPr>
      <xdr:spPr>
        <a:xfrm flipV="1">
          <a:off x="1962150" y="67341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30</xdr:row>
      <xdr:rowOff>142874</xdr:rowOff>
    </xdr:from>
    <xdr:to>
      <xdr:col>5</xdr:col>
      <xdr:colOff>295275</xdr:colOff>
      <xdr:row>30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 rot="10800000" flipV="1">
          <a:off x="2200277" y="68579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29</xdr:row>
      <xdr:rowOff>149680</xdr:rowOff>
    </xdr:from>
    <xdr:to>
      <xdr:col>4</xdr:col>
      <xdr:colOff>104776</xdr:colOff>
      <xdr:row>30</xdr:row>
      <xdr:rowOff>123828</xdr:rowOff>
    </xdr:to>
    <xdr:cxnSp macro="">
      <xdr:nvCxnSpPr>
        <xdr:cNvPr id="10" name="ลูกศรเชื่อมต่อแบบตรง 9"/>
        <xdr:cNvCxnSpPr/>
      </xdr:nvCxnSpPr>
      <xdr:spPr>
        <a:xfrm rot="16200000" flipH="1">
          <a:off x="1930853" y="67028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29</xdr:row>
      <xdr:rowOff>140154</xdr:rowOff>
    </xdr:from>
    <xdr:to>
      <xdr:col>5</xdr:col>
      <xdr:colOff>283029</xdr:colOff>
      <xdr:row>29</xdr:row>
      <xdr:rowOff>141742</xdr:rowOff>
    </xdr:to>
    <xdr:cxnSp macro="">
      <xdr:nvCxnSpPr>
        <xdr:cNvPr id="11" name="ตัวเชื่อมต่อตรง 10"/>
        <xdr:cNvCxnSpPr/>
      </xdr:nvCxnSpPr>
      <xdr:spPr>
        <a:xfrm>
          <a:off x="2054679" y="65600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30</xdr:row>
      <xdr:rowOff>19050</xdr:rowOff>
    </xdr:from>
    <xdr:to>
      <xdr:col>4</xdr:col>
      <xdr:colOff>333375</xdr:colOff>
      <xdr:row>31</xdr:row>
      <xdr:rowOff>0</xdr:rowOff>
    </xdr:to>
    <xdr:cxnSp macro="">
      <xdr:nvCxnSpPr>
        <xdr:cNvPr id="12" name="ตัวเชื่อมต่อตรง 11"/>
        <xdr:cNvCxnSpPr/>
      </xdr:nvCxnSpPr>
      <xdr:spPr>
        <a:xfrm flipV="1">
          <a:off x="1962150" y="67341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30</xdr:row>
      <xdr:rowOff>142874</xdr:rowOff>
    </xdr:from>
    <xdr:to>
      <xdr:col>5</xdr:col>
      <xdr:colOff>295275</xdr:colOff>
      <xdr:row>30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 rot="10800000" flipV="1">
          <a:off x="2200277" y="68579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29</xdr:row>
      <xdr:rowOff>149680</xdr:rowOff>
    </xdr:from>
    <xdr:to>
      <xdr:col>4</xdr:col>
      <xdr:colOff>104776</xdr:colOff>
      <xdr:row>30</xdr:row>
      <xdr:rowOff>123828</xdr:rowOff>
    </xdr:to>
    <xdr:cxnSp macro="">
      <xdr:nvCxnSpPr>
        <xdr:cNvPr id="14" name="ลูกศรเชื่อมต่อแบบตรง 13"/>
        <xdr:cNvCxnSpPr/>
      </xdr:nvCxnSpPr>
      <xdr:spPr>
        <a:xfrm rot="16200000" flipH="1">
          <a:off x="1930853" y="67028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29</xdr:row>
      <xdr:rowOff>140154</xdr:rowOff>
    </xdr:from>
    <xdr:to>
      <xdr:col>5</xdr:col>
      <xdr:colOff>283029</xdr:colOff>
      <xdr:row>29</xdr:row>
      <xdr:rowOff>141742</xdr:rowOff>
    </xdr:to>
    <xdr:cxnSp macro="">
      <xdr:nvCxnSpPr>
        <xdr:cNvPr id="15" name="ตัวเชื่อมต่อตรง 14"/>
        <xdr:cNvCxnSpPr/>
      </xdr:nvCxnSpPr>
      <xdr:spPr>
        <a:xfrm>
          <a:off x="2054679" y="65600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30</xdr:row>
      <xdr:rowOff>19050</xdr:rowOff>
    </xdr:from>
    <xdr:to>
      <xdr:col>4</xdr:col>
      <xdr:colOff>333375</xdr:colOff>
      <xdr:row>31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62150" y="67341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30</xdr:row>
      <xdr:rowOff>142874</xdr:rowOff>
    </xdr:from>
    <xdr:to>
      <xdr:col>5</xdr:col>
      <xdr:colOff>295275</xdr:colOff>
      <xdr:row>30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200277" y="68579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29</xdr:row>
      <xdr:rowOff>149680</xdr:rowOff>
    </xdr:from>
    <xdr:to>
      <xdr:col>4</xdr:col>
      <xdr:colOff>104776</xdr:colOff>
      <xdr:row>30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30853" y="67028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29</xdr:row>
      <xdr:rowOff>140154</xdr:rowOff>
    </xdr:from>
    <xdr:to>
      <xdr:col>5</xdr:col>
      <xdr:colOff>283029</xdr:colOff>
      <xdr:row>29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54679" y="65600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30</xdr:row>
      <xdr:rowOff>19050</xdr:rowOff>
    </xdr:from>
    <xdr:to>
      <xdr:col>4</xdr:col>
      <xdr:colOff>333375</xdr:colOff>
      <xdr:row>31</xdr:row>
      <xdr:rowOff>0</xdr:rowOff>
    </xdr:to>
    <xdr:cxnSp macro="">
      <xdr:nvCxnSpPr>
        <xdr:cNvPr id="20" name="ตัวเชื่อมต่อตรง 19"/>
        <xdr:cNvCxnSpPr/>
      </xdr:nvCxnSpPr>
      <xdr:spPr>
        <a:xfrm flipV="1">
          <a:off x="1962150" y="67341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30</xdr:row>
      <xdr:rowOff>142874</xdr:rowOff>
    </xdr:from>
    <xdr:to>
      <xdr:col>5</xdr:col>
      <xdr:colOff>295275</xdr:colOff>
      <xdr:row>30</xdr:row>
      <xdr:rowOff>142875</xdr:rowOff>
    </xdr:to>
    <xdr:cxnSp macro="">
      <xdr:nvCxnSpPr>
        <xdr:cNvPr id="21" name="ลูกศรเชื่อมต่อแบบตรง 20"/>
        <xdr:cNvCxnSpPr/>
      </xdr:nvCxnSpPr>
      <xdr:spPr>
        <a:xfrm rot="10800000" flipV="1">
          <a:off x="2200277" y="68579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29</xdr:row>
      <xdr:rowOff>149680</xdr:rowOff>
    </xdr:from>
    <xdr:to>
      <xdr:col>4</xdr:col>
      <xdr:colOff>104776</xdr:colOff>
      <xdr:row>30</xdr:row>
      <xdr:rowOff>123828</xdr:rowOff>
    </xdr:to>
    <xdr:cxnSp macro="">
      <xdr:nvCxnSpPr>
        <xdr:cNvPr id="22" name="ลูกศรเชื่อมต่อแบบตรง 21"/>
        <xdr:cNvCxnSpPr/>
      </xdr:nvCxnSpPr>
      <xdr:spPr>
        <a:xfrm rot="16200000" flipH="1">
          <a:off x="1930853" y="67028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29</xdr:row>
      <xdr:rowOff>140154</xdr:rowOff>
    </xdr:from>
    <xdr:to>
      <xdr:col>5</xdr:col>
      <xdr:colOff>283029</xdr:colOff>
      <xdr:row>29</xdr:row>
      <xdr:rowOff>141742</xdr:rowOff>
    </xdr:to>
    <xdr:cxnSp macro="">
      <xdr:nvCxnSpPr>
        <xdr:cNvPr id="23" name="ตัวเชื่อมต่อตรง 22"/>
        <xdr:cNvCxnSpPr/>
      </xdr:nvCxnSpPr>
      <xdr:spPr>
        <a:xfrm>
          <a:off x="2054679" y="65600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05225" y="259080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05225" y="35052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22</xdr:row>
      <xdr:rowOff>9525</xdr:rowOff>
    </xdr:from>
    <xdr:to>
      <xdr:col>6</xdr:col>
      <xdr:colOff>285749</xdr:colOff>
      <xdr:row>24</xdr:row>
      <xdr:rowOff>0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2486024" y="5334000"/>
          <a:ext cx="447675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9526</xdr:colOff>
      <xdr:row>16</xdr:row>
      <xdr:rowOff>0</xdr:rowOff>
    </xdr:from>
    <xdr:to>
      <xdr:col>8</xdr:col>
      <xdr:colOff>304801</xdr:colOff>
      <xdr:row>18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090864" y="3967162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20</xdr:row>
      <xdr:rowOff>0</xdr:rowOff>
    </xdr:from>
    <xdr:to>
      <xdr:col>23</xdr:col>
      <xdr:colOff>0</xdr:colOff>
      <xdr:row>22</xdr:row>
      <xdr:rowOff>0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7343775" y="4876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11</xdr:col>
      <xdr:colOff>0</xdr:colOff>
      <xdr:row>10</xdr:row>
      <xdr:rowOff>0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7052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133724" y="303847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86100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86100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086100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8" name="ตัวเชื่อมต่อตรง 7"/>
        <xdr:cNvCxnSpPr/>
      </xdr:nvCxnSpPr>
      <xdr:spPr>
        <a:xfrm flipV="1">
          <a:off x="1962150" y="67341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9" name="ลูกศรเชื่อมต่อแบบตรง 8"/>
        <xdr:cNvCxnSpPr/>
      </xdr:nvCxnSpPr>
      <xdr:spPr>
        <a:xfrm rot="10800000" flipV="1">
          <a:off x="2200277" y="68579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0" name="ลูกศรเชื่อมต่อแบบตรง 9"/>
        <xdr:cNvCxnSpPr/>
      </xdr:nvCxnSpPr>
      <xdr:spPr>
        <a:xfrm rot="16200000" flipH="1">
          <a:off x="1930853" y="67028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1" name="ตัวเชื่อมต่อตรง 10"/>
        <xdr:cNvCxnSpPr/>
      </xdr:nvCxnSpPr>
      <xdr:spPr>
        <a:xfrm>
          <a:off x="2054679" y="65600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2" name="ตัวเชื่อมต่อตรง 11"/>
        <xdr:cNvCxnSpPr/>
      </xdr:nvCxnSpPr>
      <xdr:spPr>
        <a:xfrm flipV="1">
          <a:off x="1962150" y="67341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 rot="10800000" flipV="1">
          <a:off x="2200277" y="68579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4" name="ลูกศรเชื่อมต่อแบบตรง 13"/>
        <xdr:cNvCxnSpPr/>
      </xdr:nvCxnSpPr>
      <xdr:spPr>
        <a:xfrm rot="16200000" flipH="1">
          <a:off x="1930853" y="67028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5" name="ตัวเชื่อมต่อตรง 14"/>
        <xdr:cNvCxnSpPr/>
      </xdr:nvCxnSpPr>
      <xdr:spPr>
        <a:xfrm>
          <a:off x="2054679" y="65600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6" name="ตัวเชื่อมต่อตรง 15"/>
        <xdr:cNvCxnSpPr/>
      </xdr:nvCxnSpPr>
      <xdr:spPr>
        <a:xfrm flipV="1">
          <a:off x="1962150" y="67341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7" name="ลูกศรเชื่อมต่อแบบตรง 16"/>
        <xdr:cNvCxnSpPr/>
      </xdr:nvCxnSpPr>
      <xdr:spPr>
        <a:xfrm rot="10800000" flipV="1">
          <a:off x="2200277" y="68579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8" name="ลูกศรเชื่อมต่อแบบตรง 17"/>
        <xdr:cNvCxnSpPr/>
      </xdr:nvCxnSpPr>
      <xdr:spPr>
        <a:xfrm rot="16200000" flipH="1">
          <a:off x="1930853" y="67028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9" name="ตัวเชื่อมต่อตรง 18"/>
        <xdr:cNvCxnSpPr/>
      </xdr:nvCxnSpPr>
      <xdr:spPr>
        <a:xfrm>
          <a:off x="2054679" y="65600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20" name="ตัวเชื่อมต่อตรง 19"/>
        <xdr:cNvCxnSpPr/>
      </xdr:nvCxnSpPr>
      <xdr:spPr>
        <a:xfrm flipV="1">
          <a:off x="1962150" y="67341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21" name="ลูกศรเชื่อมต่อแบบตรง 20"/>
        <xdr:cNvCxnSpPr/>
      </xdr:nvCxnSpPr>
      <xdr:spPr>
        <a:xfrm rot="10800000" flipV="1">
          <a:off x="2200277" y="68579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22" name="ลูกศรเชื่อมต่อแบบตรง 21"/>
        <xdr:cNvCxnSpPr/>
      </xdr:nvCxnSpPr>
      <xdr:spPr>
        <a:xfrm rot="16200000" flipH="1">
          <a:off x="1930853" y="67028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23" name="ตัวเชื่อมต่อตรง 22"/>
        <xdr:cNvCxnSpPr/>
      </xdr:nvCxnSpPr>
      <xdr:spPr>
        <a:xfrm>
          <a:off x="2054679" y="65600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05225" y="259080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05225" y="35052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24</xdr:row>
      <xdr:rowOff>9525</xdr:rowOff>
    </xdr:from>
    <xdr:to>
      <xdr:col>6</xdr:col>
      <xdr:colOff>285749</xdr:colOff>
      <xdr:row>26</xdr:row>
      <xdr:rowOff>0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2486024" y="5334000"/>
          <a:ext cx="447675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11</xdr:col>
      <xdr:colOff>0</xdr:colOff>
      <xdr:row>10</xdr:row>
      <xdr:rowOff>0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7052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257175</xdr:colOff>
      <xdr:row>20</xdr:row>
      <xdr:rowOff>0</xdr:rowOff>
    </xdr:from>
    <xdr:to>
      <xdr:col>10</xdr:col>
      <xdr:colOff>285750</xdr:colOff>
      <xdr:row>22</xdr:row>
      <xdr:rowOff>0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686175" y="4876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133724" y="303847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86100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086100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86100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6" name="ตัวเชื่อมต่อตรง 5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7" name="ลูกศรเชื่อมต่อแบบตรง 6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8" name="ลูกศรเชื่อมต่อแบบตรง 7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9" name="ตัวเชื่อมต่อตรง 8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0" name="ตัวเชื่อมต่อตรง 9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1" name="ลูกศรเชื่อมต่อแบบตรง 10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2" name="ลูกศรเชื่อมต่อแบบตรง 11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3" name="ตัวเชื่อมต่อตรง 12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4" name="ตัวเชื่อมต่อตรง 13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5" name="ลูกศรเชื่อมต่อแบบตรง 14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6" name="ลูกศรเชื่อมต่อแบบตรง 15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7" name="ตัวเชื่อมต่อตรง 16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8" name="ตัวเชื่อมต่อตรง 17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9" name="ลูกศรเชื่อมต่อแบบตรง 18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20" name="ลูกศรเชื่อมต่อแบบตรง 19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21" name="ตัวเชื่อมต่อตรง 20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3705225" y="259080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705225" y="35052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24</xdr:row>
      <xdr:rowOff>9525</xdr:rowOff>
    </xdr:from>
    <xdr:to>
      <xdr:col>6</xdr:col>
      <xdr:colOff>285749</xdr:colOff>
      <xdr:row>26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2486024" y="5791200"/>
          <a:ext cx="447675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11</xdr:col>
      <xdr:colOff>0</xdr:colOff>
      <xdr:row>10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052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285750</xdr:colOff>
      <xdr:row>22</xdr:row>
      <xdr:rowOff>0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95700" y="48863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18</xdr:row>
      <xdr:rowOff>19050</xdr:rowOff>
    </xdr:from>
    <xdr:to>
      <xdr:col>14</xdr:col>
      <xdr:colOff>333375</xdr:colOff>
      <xdr:row>20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933950" y="4419600"/>
          <a:ext cx="43815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133724" y="303847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86100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086100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86100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6" name="ตัวเชื่อมต่อตรง 5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7" name="ลูกศรเชื่อมต่อแบบตรง 6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8" name="ลูกศรเชื่อมต่อแบบตรง 7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9" name="ตัวเชื่อมต่อตรง 8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0" name="ตัวเชื่อมต่อตรง 9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1" name="ลูกศรเชื่อมต่อแบบตรง 10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2" name="ลูกศรเชื่อมต่อแบบตรง 11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3" name="ตัวเชื่อมต่อตรง 12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4" name="ตัวเชื่อมต่อตรง 13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5" name="ลูกศรเชื่อมต่อแบบตรง 14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6" name="ลูกศรเชื่อมต่อแบบตรง 15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7" name="ตัวเชื่อมต่อตรง 16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8" name="ตัวเชื่อมต่อตรง 17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9" name="ลูกศรเชื่อมต่อแบบตรง 18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20" name="ลูกศรเชื่อมต่อแบบตรง 19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21" name="ตัวเชื่อมต่อตรง 20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304800</xdr:colOff>
      <xdr:row>12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3705225" y="2590800"/>
          <a:ext cx="457200" cy="3048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705225" y="35052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24</xdr:row>
      <xdr:rowOff>9525</xdr:rowOff>
    </xdr:from>
    <xdr:to>
      <xdr:col>6</xdr:col>
      <xdr:colOff>285749</xdr:colOff>
      <xdr:row>26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2486024" y="5791200"/>
          <a:ext cx="447675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11</xdr:col>
      <xdr:colOff>0</xdr:colOff>
      <xdr:row>10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052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285750</xdr:colOff>
      <xdr:row>22</xdr:row>
      <xdr:rowOff>0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95700" y="48863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18</xdr:row>
      <xdr:rowOff>19050</xdr:rowOff>
    </xdr:from>
    <xdr:to>
      <xdr:col>14</xdr:col>
      <xdr:colOff>333375</xdr:colOff>
      <xdr:row>20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933950" y="4419600"/>
          <a:ext cx="43815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20</xdr:row>
      <xdr:rowOff>9525</xdr:rowOff>
    </xdr:from>
    <xdr:to>
      <xdr:col>8</xdr:col>
      <xdr:colOff>323850</xdr:colOff>
      <xdr:row>22</xdr:row>
      <xdr:rowOff>9525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105150" y="488632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20</xdr:row>
      <xdr:rowOff>1</xdr:rowOff>
    </xdr:from>
    <xdr:to>
      <xdr:col>14</xdr:col>
      <xdr:colOff>333375</xdr:colOff>
      <xdr:row>22</xdr:row>
      <xdr:rowOff>9526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4914900" y="4867276"/>
          <a:ext cx="466725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9524</xdr:colOff>
      <xdr:row>19</xdr:row>
      <xdr:rowOff>219076</xdr:rowOff>
    </xdr:from>
    <xdr:to>
      <xdr:col>16</xdr:col>
      <xdr:colOff>342899</xdr:colOff>
      <xdr:row>22</xdr:row>
      <xdr:rowOff>9526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38787" y="4862513"/>
          <a:ext cx="47625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133724" y="303847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86100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086100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86100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6" name="ตัวเชื่อมต่อตรง 5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7" name="ลูกศรเชื่อมต่อแบบตรง 6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8" name="ลูกศรเชื่อมต่อแบบตรง 7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9" name="ตัวเชื่อมต่อตรง 8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0" name="ตัวเชื่อมต่อตรง 9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1" name="ลูกศรเชื่อมต่อแบบตรง 10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2" name="ลูกศรเชื่อมต่อแบบตรง 11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3" name="ตัวเชื่อมต่อตรง 12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4" name="ตัวเชื่อมต่อตรง 13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5" name="ลูกศรเชื่อมต่อแบบตรง 14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6" name="ลูกศรเชื่อมต่อแบบตรง 15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7" name="ตัวเชื่อมต่อตรง 16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8" name="ตัวเชื่อมต่อตรง 17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9" name="ลูกศรเชื่อมต่อแบบตรง 18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20" name="ลูกศรเชื่อมต่อแบบตรง 19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21" name="ตัวเชื่อมต่อตรง 20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276224</xdr:colOff>
      <xdr:row>10</xdr:row>
      <xdr:rowOff>9526</xdr:rowOff>
    </xdr:from>
    <xdr:to>
      <xdr:col>16</xdr:col>
      <xdr:colOff>314324</xdr:colOff>
      <xdr:row>12</xdr:row>
      <xdr:rowOff>9526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5529262" y="259556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705225" y="35052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24</xdr:row>
      <xdr:rowOff>9525</xdr:rowOff>
    </xdr:from>
    <xdr:to>
      <xdr:col>6</xdr:col>
      <xdr:colOff>285749</xdr:colOff>
      <xdr:row>26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2486024" y="5791200"/>
          <a:ext cx="447675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11</xdr:col>
      <xdr:colOff>0</xdr:colOff>
      <xdr:row>10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052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285750</xdr:colOff>
      <xdr:row>22</xdr:row>
      <xdr:rowOff>0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95700" y="48863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18</xdr:row>
      <xdr:rowOff>19050</xdr:rowOff>
    </xdr:from>
    <xdr:to>
      <xdr:col>14</xdr:col>
      <xdr:colOff>333375</xdr:colOff>
      <xdr:row>20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933950" y="4419600"/>
          <a:ext cx="43815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20</xdr:row>
      <xdr:rowOff>9525</xdr:rowOff>
    </xdr:from>
    <xdr:to>
      <xdr:col>8</xdr:col>
      <xdr:colOff>323850</xdr:colOff>
      <xdr:row>22</xdr:row>
      <xdr:rowOff>9525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105150" y="488632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20</xdr:row>
      <xdr:rowOff>1</xdr:rowOff>
    </xdr:from>
    <xdr:to>
      <xdr:col>14</xdr:col>
      <xdr:colOff>333375</xdr:colOff>
      <xdr:row>22</xdr:row>
      <xdr:rowOff>9526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914900" y="4867276"/>
          <a:ext cx="466725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9524</xdr:colOff>
      <xdr:row>19</xdr:row>
      <xdr:rowOff>219076</xdr:rowOff>
    </xdr:from>
    <xdr:to>
      <xdr:col>16</xdr:col>
      <xdr:colOff>342899</xdr:colOff>
      <xdr:row>22</xdr:row>
      <xdr:rowOff>9526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38787" y="4862513"/>
          <a:ext cx="47625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133724" y="303847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86100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086100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86100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6" name="ตัวเชื่อมต่อตรง 5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7" name="ลูกศรเชื่อมต่อแบบตรง 6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8" name="ลูกศรเชื่อมต่อแบบตรง 7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9" name="ตัวเชื่อมต่อตรง 8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0" name="ตัวเชื่อมต่อตรง 9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1" name="ลูกศรเชื่อมต่อแบบตรง 10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2" name="ลูกศรเชื่อมต่อแบบตรง 11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3" name="ตัวเชื่อมต่อตรง 12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4" name="ตัวเชื่อมต่อตรง 13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5" name="ลูกศรเชื่อมต่อแบบตรง 14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6" name="ลูกศรเชื่อมต่อแบบตรง 15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7" name="ตัวเชื่อมต่อตรง 16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8" name="ตัวเชื่อมต่อตรง 17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9" name="ลูกศรเชื่อมต่อแบบตรง 18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20" name="ลูกศรเชื่อมต่อแบบตรง 19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21" name="ตัวเชื่อมต่อตรง 20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276224</xdr:colOff>
      <xdr:row>10</xdr:row>
      <xdr:rowOff>9526</xdr:rowOff>
    </xdr:from>
    <xdr:to>
      <xdr:col>16</xdr:col>
      <xdr:colOff>314324</xdr:colOff>
      <xdr:row>12</xdr:row>
      <xdr:rowOff>9526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5529262" y="259556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705225" y="35052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24</xdr:row>
      <xdr:rowOff>9525</xdr:rowOff>
    </xdr:from>
    <xdr:to>
      <xdr:col>6</xdr:col>
      <xdr:colOff>285749</xdr:colOff>
      <xdr:row>26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2486024" y="5791200"/>
          <a:ext cx="447675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11</xdr:col>
      <xdr:colOff>0</xdr:colOff>
      <xdr:row>10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052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285750</xdr:colOff>
      <xdr:row>22</xdr:row>
      <xdr:rowOff>0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95700" y="48863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18</xdr:row>
      <xdr:rowOff>19050</xdr:rowOff>
    </xdr:from>
    <xdr:to>
      <xdr:col>14</xdr:col>
      <xdr:colOff>333375</xdr:colOff>
      <xdr:row>20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933950" y="4419600"/>
          <a:ext cx="43815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20</xdr:row>
      <xdr:rowOff>9525</xdr:rowOff>
    </xdr:from>
    <xdr:to>
      <xdr:col>8</xdr:col>
      <xdr:colOff>323850</xdr:colOff>
      <xdr:row>22</xdr:row>
      <xdr:rowOff>9525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105150" y="488632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20</xdr:row>
      <xdr:rowOff>1</xdr:rowOff>
    </xdr:from>
    <xdr:to>
      <xdr:col>14</xdr:col>
      <xdr:colOff>333375</xdr:colOff>
      <xdr:row>22</xdr:row>
      <xdr:rowOff>9526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914900" y="4867276"/>
          <a:ext cx="466725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9524</xdr:colOff>
      <xdr:row>19</xdr:row>
      <xdr:rowOff>219076</xdr:rowOff>
    </xdr:from>
    <xdr:to>
      <xdr:col>16</xdr:col>
      <xdr:colOff>342899</xdr:colOff>
      <xdr:row>22</xdr:row>
      <xdr:rowOff>9526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38787" y="4862513"/>
          <a:ext cx="47625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133724" y="303847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86100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086100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86100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6" name="ตัวเชื่อมต่อตรง 5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7" name="ลูกศรเชื่อมต่อแบบตรง 6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8" name="ลูกศรเชื่อมต่อแบบตรง 7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9" name="ตัวเชื่อมต่อตรง 8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0" name="ตัวเชื่อมต่อตรง 9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1" name="ลูกศรเชื่อมต่อแบบตรง 10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2" name="ลูกศรเชื่อมต่อแบบตรง 11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3" name="ตัวเชื่อมต่อตรง 12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4" name="ตัวเชื่อมต่อตรง 13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5" name="ลูกศรเชื่อมต่อแบบตรง 14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6" name="ลูกศรเชื่อมต่อแบบตรง 15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7" name="ตัวเชื่อมต่อตรง 16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8" name="ตัวเชื่อมต่อตรง 17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9" name="ลูกศรเชื่อมต่อแบบตรง 18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20" name="ลูกศรเชื่อมต่อแบบตรง 19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21" name="ตัวเชื่อมต่อตรง 20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276224</xdr:colOff>
      <xdr:row>10</xdr:row>
      <xdr:rowOff>9526</xdr:rowOff>
    </xdr:from>
    <xdr:to>
      <xdr:col>16</xdr:col>
      <xdr:colOff>314324</xdr:colOff>
      <xdr:row>12</xdr:row>
      <xdr:rowOff>9526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5529262" y="259556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705225" y="35052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24</xdr:row>
      <xdr:rowOff>9525</xdr:rowOff>
    </xdr:from>
    <xdr:to>
      <xdr:col>6</xdr:col>
      <xdr:colOff>285749</xdr:colOff>
      <xdr:row>26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2486024" y="5791200"/>
          <a:ext cx="447675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11</xdr:col>
      <xdr:colOff>0</xdr:colOff>
      <xdr:row>10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052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285750</xdr:colOff>
      <xdr:row>22</xdr:row>
      <xdr:rowOff>0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95700" y="48863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18</xdr:row>
      <xdr:rowOff>19050</xdr:rowOff>
    </xdr:from>
    <xdr:to>
      <xdr:col>14</xdr:col>
      <xdr:colOff>333375</xdr:colOff>
      <xdr:row>20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933950" y="4419600"/>
          <a:ext cx="43815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20</xdr:row>
      <xdr:rowOff>9525</xdr:rowOff>
    </xdr:from>
    <xdr:to>
      <xdr:col>8</xdr:col>
      <xdr:colOff>323850</xdr:colOff>
      <xdr:row>22</xdr:row>
      <xdr:rowOff>9525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105150" y="488632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20</xdr:row>
      <xdr:rowOff>1</xdr:rowOff>
    </xdr:from>
    <xdr:to>
      <xdr:col>14</xdr:col>
      <xdr:colOff>333375</xdr:colOff>
      <xdr:row>22</xdr:row>
      <xdr:rowOff>9526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914900" y="4867276"/>
          <a:ext cx="466725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9524</xdr:colOff>
      <xdr:row>19</xdr:row>
      <xdr:rowOff>219076</xdr:rowOff>
    </xdr:from>
    <xdr:to>
      <xdr:col>16</xdr:col>
      <xdr:colOff>342899</xdr:colOff>
      <xdr:row>22</xdr:row>
      <xdr:rowOff>9526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38787" y="4862513"/>
          <a:ext cx="47625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1</xdr:rowOff>
    </xdr:from>
    <xdr:to>
      <xdr:col>10</xdr:col>
      <xdr:colOff>295275</xdr:colOff>
      <xdr:row>8</xdr:row>
      <xdr:rowOff>1</xdr:rowOff>
    </xdr:to>
    <xdr:cxnSp macro="">
      <xdr:nvCxnSpPr>
        <xdr:cNvPr id="32" name="ตัวเชื่อมต่อตรง 31"/>
        <xdr:cNvCxnSpPr/>
      </xdr:nvCxnSpPr>
      <xdr:spPr>
        <a:xfrm rot="5400000">
          <a:off x="3700463" y="1681163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219075</xdr:rowOff>
    </xdr:from>
    <xdr:to>
      <xdr:col>9</xdr:col>
      <xdr:colOff>0</xdr:colOff>
      <xdr:row>17</xdr:row>
      <xdr:rowOff>209550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114675" y="393382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133724" y="303847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86100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086100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86100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6" name="ตัวเชื่อมต่อตรง 5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7" name="ลูกศรเชื่อมต่อแบบตรง 6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8" name="ลูกศรเชื่อมต่อแบบตรง 7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9" name="ตัวเชื่อมต่อตรง 8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0" name="ตัวเชื่อมต่อตรง 9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1" name="ลูกศรเชื่อมต่อแบบตรง 10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2" name="ลูกศรเชื่อมต่อแบบตรง 11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3" name="ตัวเชื่อมต่อตรง 12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4" name="ตัวเชื่อมต่อตรง 13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5" name="ลูกศรเชื่อมต่อแบบตรง 14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6" name="ลูกศรเชื่อมต่อแบบตรง 15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7" name="ตัวเชื่อมต่อตรง 16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8" name="ตัวเชื่อมต่อตรง 17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9" name="ลูกศรเชื่อมต่อแบบตรง 18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20" name="ลูกศรเชื่อมต่อแบบตรง 19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21" name="ตัวเชื่อมต่อตรง 20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276224</xdr:colOff>
      <xdr:row>10</xdr:row>
      <xdr:rowOff>9526</xdr:rowOff>
    </xdr:from>
    <xdr:to>
      <xdr:col>16</xdr:col>
      <xdr:colOff>314324</xdr:colOff>
      <xdr:row>12</xdr:row>
      <xdr:rowOff>9526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5529262" y="259556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705225" y="35052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24</xdr:row>
      <xdr:rowOff>9525</xdr:rowOff>
    </xdr:from>
    <xdr:to>
      <xdr:col>6</xdr:col>
      <xdr:colOff>285749</xdr:colOff>
      <xdr:row>26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2486024" y="5791200"/>
          <a:ext cx="447675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11</xdr:col>
      <xdr:colOff>0</xdr:colOff>
      <xdr:row>10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052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285750</xdr:colOff>
      <xdr:row>22</xdr:row>
      <xdr:rowOff>0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95700" y="48863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18</xdr:row>
      <xdr:rowOff>19050</xdr:rowOff>
    </xdr:from>
    <xdr:to>
      <xdr:col>14</xdr:col>
      <xdr:colOff>333375</xdr:colOff>
      <xdr:row>20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933950" y="4419600"/>
          <a:ext cx="43815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20</xdr:row>
      <xdr:rowOff>9525</xdr:rowOff>
    </xdr:from>
    <xdr:to>
      <xdr:col>8</xdr:col>
      <xdr:colOff>323850</xdr:colOff>
      <xdr:row>22</xdr:row>
      <xdr:rowOff>9525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105150" y="488632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20</xdr:row>
      <xdr:rowOff>1</xdr:rowOff>
    </xdr:from>
    <xdr:to>
      <xdr:col>14</xdr:col>
      <xdr:colOff>333375</xdr:colOff>
      <xdr:row>22</xdr:row>
      <xdr:rowOff>9526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914900" y="4867276"/>
          <a:ext cx="466725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9524</xdr:colOff>
      <xdr:row>19</xdr:row>
      <xdr:rowOff>219076</xdr:rowOff>
    </xdr:from>
    <xdr:to>
      <xdr:col>16</xdr:col>
      <xdr:colOff>342899</xdr:colOff>
      <xdr:row>22</xdr:row>
      <xdr:rowOff>9526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38787" y="4862513"/>
          <a:ext cx="47625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1</xdr:rowOff>
    </xdr:from>
    <xdr:to>
      <xdr:col>10</xdr:col>
      <xdr:colOff>295275</xdr:colOff>
      <xdr:row>8</xdr:row>
      <xdr:rowOff>1</xdr:rowOff>
    </xdr:to>
    <xdr:cxnSp macro="">
      <xdr:nvCxnSpPr>
        <xdr:cNvPr id="31" name="ตัวเชื่อมต่อตรง 30"/>
        <xdr:cNvCxnSpPr/>
      </xdr:nvCxnSpPr>
      <xdr:spPr>
        <a:xfrm rot="5400000">
          <a:off x="3700463" y="1681163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219075</xdr:rowOff>
    </xdr:from>
    <xdr:to>
      <xdr:col>9</xdr:col>
      <xdr:colOff>0</xdr:colOff>
      <xdr:row>17</xdr:row>
      <xdr:rowOff>209550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14675" y="393382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133724" y="303847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86100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086100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86100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6" name="ตัวเชื่อมต่อตรง 5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7" name="ลูกศรเชื่อมต่อแบบตรง 6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8" name="ลูกศรเชื่อมต่อแบบตรง 7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9" name="ตัวเชื่อมต่อตรง 8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0" name="ตัวเชื่อมต่อตรง 9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1" name="ลูกศรเชื่อมต่อแบบตรง 10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2" name="ลูกศรเชื่อมต่อแบบตรง 11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3" name="ตัวเชื่อมต่อตรง 12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4" name="ตัวเชื่อมต่อตรง 13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5" name="ลูกศรเชื่อมต่อแบบตรง 14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6" name="ลูกศรเชื่อมต่อแบบตรง 15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7" name="ตัวเชื่อมต่อตรง 16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8" name="ตัวเชื่อมต่อตรง 17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9" name="ลูกศรเชื่อมต่อแบบตรง 18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20" name="ลูกศรเชื่อมต่อแบบตรง 19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21" name="ตัวเชื่อมต่อตรง 20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276224</xdr:colOff>
      <xdr:row>10</xdr:row>
      <xdr:rowOff>9526</xdr:rowOff>
    </xdr:from>
    <xdr:to>
      <xdr:col>16</xdr:col>
      <xdr:colOff>314324</xdr:colOff>
      <xdr:row>12</xdr:row>
      <xdr:rowOff>9526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5529262" y="259556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304800</xdr:colOff>
      <xdr:row>15</xdr:row>
      <xdr:rowOff>257175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705225" y="35052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24</xdr:row>
      <xdr:rowOff>9525</xdr:rowOff>
    </xdr:from>
    <xdr:to>
      <xdr:col>6</xdr:col>
      <xdr:colOff>285749</xdr:colOff>
      <xdr:row>26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2486024" y="5791200"/>
          <a:ext cx="447675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11</xdr:col>
      <xdr:colOff>0</xdr:colOff>
      <xdr:row>10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052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285750</xdr:colOff>
      <xdr:row>22</xdr:row>
      <xdr:rowOff>0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95700" y="48863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18</xdr:row>
      <xdr:rowOff>19050</xdr:rowOff>
    </xdr:from>
    <xdr:to>
      <xdr:col>14</xdr:col>
      <xdr:colOff>333375</xdr:colOff>
      <xdr:row>20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933950" y="4419600"/>
          <a:ext cx="43815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20</xdr:row>
      <xdr:rowOff>9525</xdr:rowOff>
    </xdr:from>
    <xdr:to>
      <xdr:col>8</xdr:col>
      <xdr:colOff>323850</xdr:colOff>
      <xdr:row>22</xdr:row>
      <xdr:rowOff>9525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105150" y="488632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20</xdr:row>
      <xdr:rowOff>1</xdr:rowOff>
    </xdr:from>
    <xdr:to>
      <xdr:col>14</xdr:col>
      <xdr:colOff>333375</xdr:colOff>
      <xdr:row>22</xdr:row>
      <xdr:rowOff>9526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914900" y="4867276"/>
          <a:ext cx="466725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9524</xdr:colOff>
      <xdr:row>19</xdr:row>
      <xdr:rowOff>219076</xdr:rowOff>
    </xdr:from>
    <xdr:to>
      <xdr:col>16</xdr:col>
      <xdr:colOff>342899</xdr:colOff>
      <xdr:row>22</xdr:row>
      <xdr:rowOff>9526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38787" y="4862513"/>
          <a:ext cx="47625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1</xdr:rowOff>
    </xdr:from>
    <xdr:to>
      <xdr:col>10</xdr:col>
      <xdr:colOff>295275</xdr:colOff>
      <xdr:row>8</xdr:row>
      <xdr:rowOff>1</xdr:rowOff>
    </xdr:to>
    <xdr:cxnSp macro="">
      <xdr:nvCxnSpPr>
        <xdr:cNvPr id="31" name="ตัวเชื่อมต่อตรง 30"/>
        <xdr:cNvCxnSpPr/>
      </xdr:nvCxnSpPr>
      <xdr:spPr>
        <a:xfrm rot="5400000">
          <a:off x="3700463" y="1681163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219075</xdr:rowOff>
    </xdr:from>
    <xdr:to>
      <xdr:col>9</xdr:col>
      <xdr:colOff>0</xdr:colOff>
      <xdr:row>17</xdr:row>
      <xdr:rowOff>209550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14675" y="393382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12</xdr:row>
      <xdr:rowOff>9525</xdr:rowOff>
    </xdr:from>
    <xdr:to>
      <xdr:col>9</xdr:col>
      <xdr:colOff>19049</xdr:colOff>
      <xdr:row>14</xdr:row>
      <xdr:rowOff>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133724" y="303847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86100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086100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86100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6" name="ตัวเชื่อมต่อตรง 5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7" name="ลูกศรเชื่อมต่อแบบตรง 6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8" name="ลูกศรเชื่อมต่อแบบตรง 7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9" name="ตัวเชื่อมต่อตรง 8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0" name="ตัวเชื่อมต่อตรง 9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1" name="ลูกศรเชื่อมต่อแบบตรง 10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2" name="ลูกศรเชื่อมต่อแบบตรง 11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3" name="ตัวเชื่อมต่อตรง 12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4" name="ตัวเชื่อมต่อตรง 13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5" name="ลูกศรเชื่อมต่อแบบตรง 14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6" name="ลูกศรเชื่อมต่อแบบตรง 15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7" name="ตัวเชื่อมต่อตรง 16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8" name="ตัวเชื่อมต่อตรง 17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9" name="ลูกศรเชื่อมต่อแบบตรง 18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20" name="ลูกศรเชื่อมต่อแบบตรง 19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21" name="ตัวเชื่อมต่อตรง 20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276224</xdr:colOff>
      <xdr:row>10</xdr:row>
      <xdr:rowOff>9526</xdr:rowOff>
    </xdr:from>
    <xdr:to>
      <xdr:col>16</xdr:col>
      <xdr:colOff>314324</xdr:colOff>
      <xdr:row>12</xdr:row>
      <xdr:rowOff>9526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5529262" y="259556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24</xdr:row>
      <xdr:rowOff>9525</xdr:rowOff>
    </xdr:from>
    <xdr:to>
      <xdr:col>6</xdr:col>
      <xdr:colOff>285749</xdr:colOff>
      <xdr:row>26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2486024" y="5791200"/>
          <a:ext cx="447675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11</xdr:col>
      <xdr:colOff>0</xdr:colOff>
      <xdr:row>10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7052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285750</xdr:colOff>
      <xdr:row>22</xdr:row>
      <xdr:rowOff>0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95700" y="48863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18</xdr:row>
      <xdr:rowOff>19050</xdr:rowOff>
    </xdr:from>
    <xdr:to>
      <xdr:col>14</xdr:col>
      <xdr:colOff>333375</xdr:colOff>
      <xdr:row>20</xdr:row>
      <xdr:rowOff>0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4933950" y="4419600"/>
          <a:ext cx="43815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20</xdr:row>
      <xdr:rowOff>9525</xdr:rowOff>
    </xdr:from>
    <xdr:to>
      <xdr:col>8</xdr:col>
      <xdr:colOff>323850</xdr:colOff>
      <xdr:row>22</xdr:row>
      <xdr:rowOff>9525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105150" y="488632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20</xdr:row>
      <xdr:rowOff>1</xdr:rowOff>
    </xdr:from>
    <xdr:to>
      <xdr:col>14</xdr:col>
      <xdr:colOff>333375</xdr:colOff>
      <xdr:row>22</xdr:row>
      <xdr:rowOff>9526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4914900" y="4867276"/>
          <a:ext cx="466725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9524</xdr:colOff>
      <xdr:row>19</xdr:row>
      <xdr:rowOff>219076</xdr:rowOff>
    </xdr:from>
    <xdr:to>
      <xdr:col>16</xdr:col>
      <xdr:colOff>342899</xdr:colOff>
      <xdr:row>22</xdr:row>
      <xdr:rowOff>9526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38787" y="4862513"/>
          <a:ext cx="47625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1</xdr:rowOff>
    </xdr:from>
    <xdr:to>
      <xdr:col>10</xdr:col>
      <xdr:colOff>295275</xdr:colOff>
      <xdr:row>8</xdr:row>
      <xdr:rowOff>1</xdr:rowOff>
    </xdr:to>
    <xdr:cxnSp macro="">
      <xdr:nvCxnSpPr>
        <xdr:cNvPr id="31" name="ตัวเชื่อมต่อตรง 30"/>
        <xdr:cNvCxnSpPr/>
      </xdr:nvCxnSpPr>
      <xdr:spPr>
        <a:xfrm rot="5400000">
          <a:off x="3700463" y="1681163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219075</xdr:rowOff>
    </xdr:from>
    <xdr:to>
      <xdr:col>9</xdr:col>
      <xdr:colOff>0</xdr:colOff>
      <xdr:row>17</xdr:row>
      <xdr:rowOff>209550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14675" y="393382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86100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086100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86100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6" name="ตัวเชื่อมต่อตรง 5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7" name="ลูกศรเชื่อมต่อแบบตรง 6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8" name="ลูกศรเชื่อมต่อแบบตรง 7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9" name="ตัวเชื่อมต่อตรง 8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0" name="ตัวเชื่อมต่อตรง 9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1" name="ลูกศรเชื่อมต่อแบบตรง 10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2" name="ลูกศรเชื่อมต่อแบบตรง 11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3" name="ตัวเชื่อมต่อตรง 12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4" name="ตัวเชื่อมต่อตรง 13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5" name="ลูกศรเชื่อมต่อแบบตรง 14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6" name="ลูกศรเชื่อมต่อแบบตรง 15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7" name="ตัวเชื่อมต่อตรง 16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8" name="ตัวเชื่อมต่อตรง 17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9" name="ลูกศรเชื่อมต่อแบบตรง 18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20" name="ลูกศรเชื่อมต่อแบบตรง 19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21" name="ตัวเชื่อมต่อตรง 20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276224</xdr:colOff>
      <xdr:row>10</xdr:row>
      <xdr:rowOff>9526</xdr:rowOff>
    </xdr:from>
    <xdr:to>
      <xdr:col>16</xdr:col>
      <xdr:colOff>314324</xdr:colOff>
      <xdr:row>12</xdr:row>
      <xdr:rowOff>9526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5529262" y="259556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24</xdr:row>
      <xdr:rowOff>9525</xdr:rowOff>
    </xdr:from>
    <xdr:to>
      <xdr:col>6</xdr:col>
      <xdr:colOff>285749</xdr:colOff>
      <xdr:row>26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86024" y="5791200"/>
          <a:ext cx="447675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11</xdr:col>
      <xdr:colOff>0</xdr:colOff>
      <xdr:row>10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7052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285750</xdr:colOff>
      <xdr:row>22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695700" y="48863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18</xdr:row>
      <xdr:rowOff>19050</xdr:rowOff>
    </xdr:from>
    <xdr:to>
      <xdr:col>14</xdr:col>
      <xdr:colOff>333375</xdr:colOff>
      <xdr:row>20</xdr:row>
      <xdr:rowOff>0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4933950" y="4419600"/>
          <a:ext cx="43815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20</xdr:row>
      <xdr:rowOff>9525</xdr:rowOff>
    </xdr:from>
    <xdr:to>
      <xdr:col>8</xdr:col>
      <xdr:colOff>323850</xdr:colOff>
      <xdr:row>22</xdr:row>
      <xdr:rowOff>9525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105150" y="488632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1</xdr:rowOff>
    </xdr:from>
    <xdr:to>
      <xdr:col>10</xdr:col>
      <xdr:colOff>295275</xdr:colOff>
      <xdr:row>8</xdr:row>
      <xdr:rowOff>1</xdr:rowOff>
    </xdr:to>
    <xdr:cxnSp macro="">
      <xdr:nvCxnSpPr>
        <xdr:cNvPr id="30" name="ตัวเชื่อมต่อตรง 29"/>
        <xdr:cNvCxnSpPr/>
      </xdr:nvCxnSpPr>
      <xdr:spPr>
        <a:xfrm rot="5400000">
          <a:off x="3700463" y="1681163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219075</xdr:rowOff>
    </xdr:from>
    <xdr:to>
      <xdr:col>9</xdr:col>
      <xdr:colOff>0</xdr:colOff>
      <xdr:row>17</xdr:row>
      <xdr:rowOff>209550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3114675" y="393382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12</xdr:row>
      <xdr:rowOff>0</xdr:rowOff>
    </xdr:from>
    <xdr:to>
      <xdr:col>8</xdr:col>
      <xdr:colOff>323850</xdr:colOff>
      <xdr:row>14</xdr:row>
      <xdr:rowOff>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105150" y="30480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13</xdr:row>
      <xdr:rowOff>219075</xdr:rowOff>
    </xdr:from>
    <xdr:to>
      <xdr:col>8</xdr:col>
      <xdr:colOff>333375</xdr:colOff>
      <xdr:row>15</xdr:row>
      <xdr:rowOff>219075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114675" y="34956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9525</xdr:rowOff>
    </xdr:from>
    <xdr:to>
      <xdr:col>14</xdr:col>
      <xdr:colOff>333375</xdr:colOff>
      <xdr:row>18</xdr:row>
      <xdr:rowOff>0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4924425" y="395287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11</xdr:col>
      <xdr:colOff>0</xdr:colOff>
      <xdr:row>12</xdr:row>
      <xdr:rowOff>0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7052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266700</xdr:colOff>
      <xdr:row>11</xdr:row>
      <xdr:rowOff>219075</xdr:rowOff>
    </xdr:from>
    <xdr:to>
      <xdr:col>10</xdr:col>
      <xdr:colOff>295275</xdr:colOff>
      <xdr:row>13</xdr:row>
      <xdr:rowOff>219075</xdr:rowOff>
    </xdr:to>
    <xdr:cxnSp macro="">
      <xdr:nvCxnSpPr>
        <xdr:cNvPr id="36" name="ตัวเชื่อมต่อตรง 35"/>
        <xdr:cNvCxnSpPr/>
      </xdr:nvCxnSpPr>
      <xdr:spPr>
        <a:xfrm rot="5400000" flipH="1" flipV="1">
          <a:off x="3695700" y="30384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11</xdr:col>
      <xdr:colOff>0</xdr:colOff>
      <xdr:row>16</xdr:row>
      <xdr:rowOff>0</xdr:rowOff>
    </xdr:to>
    <xdr:cxnSp macro="">
      <xdr:nvCxnSpPr>
        <xdr:cNvPr id="37" name="ตัวเชื่อมต่อตรง 36"/>
        <xdr:cNvCxnSpPr/>
      </xdr:nvCxnSpPr>
      <xdr:spPr>
        <a:xfrm rot="5400000" flipH="1" flipV="1">
          <a:off x="3705225" y="35052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266700</xdr:colOff>
      <xdr:row>16</xdr:row>
      <xdr:rowOff>0</xdr:rowOff>
    </xdr:from>
    <xdr:to>
      <xdr:col>10</xdr:col>
      <xdr:colOff>295275</xdr:colOff>
      <xdr:row>18</xdr:row>
      <xdr:rowOff>0</xdr:rowOff>
    </xdr:to>
    <xdr:cxnSp macro="">
      <xdr:nvCxnSpPr>
        <xdr:cNvPr id="38" name="ตัวเชื่อมต่อตรง 37"/>
        <xdr:cNvCxnSpPr/>
      </xdr:nvCxnSpPr>
      <xdr:spPr>
        <a:xfrm rot="5400000" flipH="1" flipV="1">
          <a:off x="3695700" y="3962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</xdr:colOff>
      <xdr:row>6</xdr:row>
      <xdr:rowOff>19053</xdr:rowOff>
    </xdr:from>
    <xdr:to>
      <xdr:col>15</xdr:col>
      <xdr:colOff>1</xdr:colOff>
      <xdr:row>8</xdr:row>
      <xdr:rowOff>2</xdr:rowOff>
    </xdr:to>
    <xdr:cxnSp macro="">
      <xdr:nvCxnSpPr>
        <xdr:cNvPr id="39" name="ตัวเชื่อมต่อตรง 38"/>
        <xdr:cNvCxnSpPr/>
      </xdr:nvCxnSpPr>
      <xdr:spPr>
        <a:xfrm rot="5400000">
          <a:off x="4933952" y="1666878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266700</xdr:colOff>
      <xdr:row>8</xdr:row>
      <xdr:rowOff>19050</xdr:rowOff>
    </xdr:from>
    <xdr:to>
      <xdr:col>14</xdr:col>
      <xdr:colOff>333374</xdr:colOff>
      <xdr:row>9</xdr:row>
      <xdr:rowOff>228599</xdr:rowOff>
    </xdr:to>
    <xdr:cxnSp macro="">
      <xdr:nvCxnSpPr>
        <xdr:cNvPr id="41" name="ตัวเชื่อมต่อตรง 40"/>
        <xdr:cNvCxnSpPr/>
      </xdr:nvCxnSpPr>
      <xdr:spPr>
        <a:xfrm rot="5400000">
          <a:off x="4924425" y="2124075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9525</xdr:rowOff>
    </xdr:from>
    <xdr:to>
      <xdr:col>14</xdr:col>
      <xdr:colOff>342899</xdr:colOff>
      <xdr:row>11</xdr:row>
      <xdr:rowOff>219074</xdr:rowOff>
    </xdr:to>
    <xdr:cxnSp macro="">
      <xdr:nvCxnSpPr>
        <xdr:cNvPr id="42" name="ตัวเชื่อมต่อตรง 41"/>
        <xdr:cNvCxnSpPr/>
      </xdr:nvCxnSpPr>
      <xdr:spPr>
        <a:xfrm rot="5400000">
          <a:off x="4933950" y="2571750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266700</xdr:colOff>
      <xdr:row>12</xdr:row>
      <xdr:rowOff>19050</xdr:rowOff>
    </xdr:from>
    <xdr:to>
      <xdr:col>14</xdr:col>
      <xdr:colOff>333374</xdr:colOff>
      <xdr:row>13</xdr:row>
      <xdr:rowOff>228599</xdr:rowOff>
    </xdr:to>
    <xdr:cxnSp macro="">
      <xdr:nvCxnSpPr>
        <xdr:cNvPr id="43" name="ตัวเชื่อมต่อตรง 42"/>
        <xdr:cNvCxnSpPr/>
      </xdr:nvCxnSpPr>
      <xdr:spPr>
        <a:xfrm rot="5400000">
          <a:off x="4924425" y="3038475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14</xdr:row>
      <xdr:rowOff>9525</xdr:rowOff>
    </xdr:from>
    <xdr:to>
      <xdr:col>14</xdr:col>
      <xdr:colOff>342899</xdr:colOff>
      <xdr:row>15</xdr:row>
      <xdr:rowOff>219074</xdr:rowOff>
    </xdr:to>
    <xdr:cxnSp macro="">
      <xdr:nvCxnSpPr>
        <xdr:cNvPr id="44" name="ตัวเชื่อมต่อตรง 43"/>
        <xdr:cNvCxnSpPr/>
      </xdr:nvCxnSpPr>
      <xdr:spPr>
        <a:xfrm rot="5400000">
          <a:off x="4933950" y="3486150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257175</xdr:colOff>
      <xdr:row>20</xdr:row>
      <xdr:rowOff>28575</xdr:rowOff>
    </xdr:from>
    <xdr:to>
      <xdr:col>14</xdr:col>
      <xdr:colOff>323849</xdr:colOff>
      <xdr:row>22</xdr:row>
      <xdr:rowOff>9524</xdr:rowOff>
    </xdr:to>
    <xdr:cxnSp macro="">
      <xdr:nvCxnSpPr>
        <xdr:cNvPr id="45" name="ตัวเชื่อมต่อตรง 44"/>
        <xdr:cNvCxnSpPr/>
      </xdr:nvCxnSpPr>
      <xdr:spPr>
        <a:xfrm rot="5400000">
          <a:off x="4914900" y="4876800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24</xdr:row>
      <xdr:rowOff>19051</xdr:rowOff>
    </xdr:from>
    <xdr:to>
      <xdr:col>8</xdr:col>
      <xdr:colOff>323849</xdr:colOff>
      <xdr:row>26</xdr:row>
      <xdr:rowOff>1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109912" y="5795963"/>
          <a:ext cx="438150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24</xdr:row>
      <xdr:rowOff>0</xdr:rowOff>
    </xdr:from>
    <xdr:to>
      <xdr:col>10</xdr:col>
      <xdr:colOff>295275</xdr:colOff>
      <xdr:row>26</xdr:row>
      <xdr:rowOff>0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705225" y="58007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5</xdr:row>
      <xdr:rowOff>285751</xdr:rowOff>
    </xdr:from>
    <xdr:to>
      <xdr:col>16</xdr:col>
      <xdr:colOff>333375</xdr:colOff>
      <xdr:row>7</xdr:row>
      <xdr:rowOff>219076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48313" y="166211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19049</xdr:colOff>
      <xdr:row>7</xdr:row>
      <xdr:rowOff>219076</xdr:rowOff>
    </xdr:from>
    <xdr:to>
      <xdr:col>16</xdr:col>
      <xdr:colOff>333374</xdr:colOff>
      <xdr:row>9</xdr:row>
      <xdr:rowOff>219076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48312" y="211931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28574</xdr:colOff>
      <xdr:row>11</xdr:row>
      <xdr:rowOff>219075</xdr:rowOff>
    </xdr:from>
    <xdr:to>
      <xdr:col>16</xdr:col>
      <xdr:colOff>342899</xdr:colOff>
      <xdr:row>13</xdr:row>
      <xdr:rowOff>219075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57837" y="3033712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14</xdr:row>
      <xdr:rowOff>9525</xdr:rowOff>
    </xdr:from>
    <xdr:to>
      <xdr:col>16</xdr:col>
      <xdr:colOff>314325</xdr:colOff>
      <xdr:row>16</xdr:row>
      <xdr:rowOff>9525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5529263" y="3509962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16</xdr:col>
      <xdr:colOff>323850</xdr:colOff>
      <xdr:row>18</xdr:row>
      <xdr:rowOff>0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5538788" y="39576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19052</xdr:colOff>
      <xdr:row>20</xdr:row>
      <xdr:rowOff>0</xdr:rowOff>
    </xdr:from>
    <xdr:to>
      <xdr:col>16</xdr:col>
      <xdr:colOff>333377</xdr:colOff>
      <xdr:row>22</xdr:row>
      <xdr:rowOff>0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5548315" y="48720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19051</xdr:colOff>
      <xdr:row>21</xdr:row>
      <xdr:rowOff>219075</xdr:rowOff>
    </xdr:from>
    <xdr:to>
      <xdr:col>16</xdr:col>
      <xdr:colOff>333376</xdr:colOff>
      <xdr:row>23</xdr:row>
      <xdr:rowOff>219075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5548314" y="5319712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266701</xdr:colOff>
      <xdr:row>6</xdr:row>
      <xdr:rowOff>9526</xdr:rowOff>
    </xdr:from>
    <xdr:to>
      <xdr:col>21</xdr:col>
      <xdr:colOff>1</xdr:colOff>
      <xdr:row>8</xdr:row>
      <xdr:rowOff>9526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6757989" y="168116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257177</xdr:colOff>
      <xdr:row>6</xdr:row>
      <xdr:rowOff>1</xdr:rowOff>
    </xdr:from>
    <xdr:to>
      <xdr:col>22</xdr:col>
      <xdr:colOff>295277</xdr:colOff>
      <xdr:row>8</xdr:row>
      <xdr:rowOff>1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7329490" y="1671638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</xdr:colOff>
      <xdr:row>8</xdr:row>
      <xdr:rowOff>0</xdr:rowOff>
    </xdr:from>
    <xdr:to>
      <xdr:col>23</xdr:col>
      <xdr:colOff>9526</xdr:colOff>
      <xdr:row>10</xdr:row>
      <xdr:rowOff>0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7348539" y="21288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10</xdr:row>
      <xdr:rowOff>9525</xdr:rowOff>
    </xdr:from>
    <xdr:to>
      <xdr:col>23</xdr:col>
      <xdr:colOff>9525</xdr:colOff>
      <xdr:row>12</xdr:row>
      <xdr:rowOff>9525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7348538" y="2595562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12</xdr:row>
      <xdr:rowOff>0</xdr:rowOff>
    </xdr:from>
    <xdr:to>
      <xdr:col>23</xdr:col>
      <xdr:colOff>9525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7348538" y="30432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14</xdr:row>
      <xdr:rowOff>0</xdr:rowOff>
    </xdr:from>
    <xdr:to>
      <xdr:col>23</xdr:col>
      <xdr:colOff>9525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7348538" y="35004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16</xdr:row>
      <xdr:rowOff>0</xdr:rowOff>
    </xdr:from>
    <xdr:to>
      <xdr:col>23</xdr:col>
      <xdr:colOff>9525</xdr:colOff>
      <xdr:row>18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7348538" y="39576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20</xdr:row>
      <xdr:rowOff>0</xdr:rowOff>
    </xdr:from>
    <xdr:to>
      <xdr:col>23</xdr:col>
      <xdr:colOff>9525</xdr:colOff>
      <xdr:row>22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7348538" y="48720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22</xdr:row>
      <xdr:rowOff>0</xdr:rowOff>
    </xdr:from>
    <xdr:to>
      <xdr:col>23</xdr:col>
      <xdr:colOff>9525</xdr:colOff>
      <xdr:row>24</xdr:row>
      <xdr:rowOff>0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7348538" y="53292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086100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86100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086100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5" name="ตัวเชื่อมต่อตรง 4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6" name="ลูกศรเชื่อมต่อแบบตรง 5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7" name="ลูกศรเชื่อมต่อแบบตรง 6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8" name="ตัวเชื่อมต่อตรง 7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9" name="ตัวเชื่อมต่อตรง 8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0" name="ลูกศรเชื่อมต่อแบบตรง 9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1" name="ลูกศรเชื่อมต่อแบบตรง 10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2" name="ตัวเชื่อมต่อตรง 11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3" name="ตัวเชื่อมต่อตรง 12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4" name="ลูกศรเชื่อมต่อแบบตรง 13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5" name="ลูกศรเชื่อมต่อแบบตรง 14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6" name="ตัวเชื่อมต่อตรง 15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276224</xdr:colOff>
      <xdr:row>10</xdr:row>
      <xdr:rowOff>9526</xdr:rowOff>
    </xdr:from>
    <xdr:to>
      <xdr:col>16</xdr:col>
      <xdr:colOff>314324</xdr:colOff>
      <xdr:row>12</xdr:row>
      <xdr:rowOff>9526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5529262" y="259556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24</xdr:row>
      <xdr:rowOff>9525</xdr:rowOff>
    </xdr:from>
    <xdr:to>
      <xdr:col>6</xdr:col>
      <xdr:colOff>285749</xdr:colOff>
      <xdr:row>26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86024" y="5791200"/>
          <a:ext cx="447675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11</xdr:col>
      <xdr:colOff>0</xdr:colOff>
      <xdr:row>10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7052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285750</xdr:colOff>
      <xdr:row>22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95700" y="48863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18</xdr:row>
      <xdr:rowOff>19050</xdr:rowOff>
    </xdr:from>
    <xdr:to>
      <xdr:col>14</xdr:col>
      <xdr:colOff>333375</xdr:colOff>
      <xdr:row>20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4933950" y="4419600"/>
          <a:ext cx="43815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20</xdr:row>
      <xdr:rowOff>9525</xdr:rowOff>
    </xdr:from>
    <xdr:to>
      <xdr:col>8</xdr:col>
      <xdr:colOff>323850</xdr:colOff>
      <xdr:row>22</xdr:row>
      <xdr:rowOff>9525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105150" y="488632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1</xdr:rowOff>
    </xdr:from>
    <xdr:to>
      <xdr:col>10</xdr:col>
      <xdr:colOff>295275</xdr:colOff>
      <xdr:row>8</xdr:row>
      <xdr:rowOff>1</xdr:rowOff>
    </xdr:to>
    <xdr:cxnSp macro="">
      <xdr:nvCxnSpPr>
        <xdr:cNvPr id="27" name="ตัวเชื่อมต่อตรง 26"/>
        <xdr:cNvCxnSpPr/>
      </xdr:nvCxnSpPr>
      <xdr:spPr>
        <a:xfrm rot="5400000">
          <a:off x="3700463" y="1681163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219075</xdr:rowOff>
    </xdr:from>
    <xdr:to>
      <xdr:col>9</xdr:col>
      <xdr:colOff>0</xdr:colOff>
      <xdr:row>17</xdr:row>
      <xdr:rowOff>209550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114675" y="393382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12</xdr:row>
      <xdr:rowOff>0</xdr:rowOff>
    </xdr:from>
    <xdr:to>
      <xdr:col>8</xdr:col>
      <xdr:colOff>323850</xdr:colOff>
      <xdr:row>14</xdr:row>
      <xdr:rowOff>0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105150" y="30480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13</xdr:row>
      <xdr:rowOff>219075</xdr:rowOff>
    </xdr:from>
    <xdr:to>
      <xdr:col>8</xdr:col>
      <xdr:colOff>333375</xdr:colOff>
      <xdr:row>15</xdr:row>
      <xdr:rowOff>219075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14675" y="34956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9525</xdr:rowOff>
    </xdr:from>
    <xdr:to>
      <xdr:col>14</xdr:col>
      <xdr:colOff>333375</xdr:colOff>
      <xdr:row>18</xdr:row>
      <xdr:rowOff>0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4924425" y="395287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11</xdr:col>
      <xdr:colOff>0</xdr:colOff>
      <xdr:row>12</xdr:row>
      <xdr:rowOff>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7052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266700</xdr:colOff>
      <xdr:row>11</xdr:row>
      <xdr:rowOff>219075</xdr:rowOff>
    </xdr:from>
    <xdr:to>
      <xdr:col>10</xdr:col>
      <xdr:colOff>295275</xdr:colOff>
      <xdr:row>13</xdr:row>
      <xdr:rowOff>219075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695700" y="30384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11</xdr:col>
      <xdr:colOff>0</xdr:colOff>
      <xdr:row>16</xdr:row>
      <xdr:rowOff>0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705225" y="35052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266700</xdr:colOff>
      <xdr:row>16</xdr:row>
      <xdr:rowOff>0</xdr:rowOff>
    </xdr:from>
    <xdr:to>
      <xdr:col>10</xdr:col>
      <xdr:colOff>295275</xdr:colOff>
      <xdr:row>18</xdr:row>
      <xdr:rowOff>0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695700" y="3962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</xdr:colOff>
      <xdr:row>6</xdr:row>
      <xdr:rowOff>19053</xdr:rowOff>
    </xdr:from>
    <xdr:to>
      <xdr:col>15</xdr:col>
      <xdr:colOff>1</xdr:colOff>
      <xdr:row>8</xdr:row>
      <xdr:rowOff>2</xdr:rowOff>
    </xdr:to>
    <xdr:cxnSp macro="">
      <xdr:nvCxnSpPr>
        <xdr:cNvPr id="36" name="ตัวเชื่อมต่อตรง 35"/>
        <xdr:cNvCxnSpPr/>
      </xdr:nvCxnSpPr>
      <xdr:spPr>
        <a:xfrm rot="5400000">
          <a:off x="4933952" y="1666878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266700</xdr:colOff>
      <xdr:row>8</xdr:row>
      <xdr:rowOff>19050</xdr:rowOff>
    </xdr:from>
    <xdr:to>
      <xdr:col>14</xdr:col>
      <xdr:colOff>333374</xdr:colOff>
      <xdr:row>9</xdr:row>
      <xdr:rowOff>228599</xdr:rowOff>
    </xdr:to>
    <xdr:cxnSp macro="">
      <xdr:nvCxnSpPr>
        <xdr:cNvPr id="37" name="ตัวเชื่อมต่อตรง 36"/>
        <xdr:cNvCxnSpPr/>
      </xdr:nvCxnSpPr>
      <xdr:spPr>
        <a:xfrm rot="5400000">
          <a:off x="4924425" y="2124075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9525</xdr:rowOff>
    </xdr:from>
    <xdr:to>
      <xdr:col>14</xdr:col>
      <xdr:colOff>342899</xdr:colOff>
      <xdr:row>11</xdr:row>
      <xdr:rowOff>219074</xdr:rowOff>
    </xdr:to>
    <xdr:cxnSp macro="">
      <xdr:nvCxnSpPr>
        <xdr:cNvPr id="38" name="ตัวเชื่อมต่อตรง 37"/>
        <xdr:cNvCxnSpPr/>
      </xdr:nvCxnSpPr>
      <xdr:spPr>
        <a:xfrm rot="5400000">
          <a:off x="4933950" y="2571750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266700</xdr:colOff>
      <xdr:row>12</xdr:row>
      <xdr:rowOff>19050</xdr:rowOff>
    </xdr:from>
    <xdr:to>
      <xdr:col>14</xdr:col>
      <xdr:colOff>333374</xdr:colOff>
      <xdr:row>13</xdr:row>
      <xdr:rowOff>228599</xdr:rowOff>
    </xdr:to>
    <xdr:cxnSp macro="">
      <xdr:nvCxnSpPr>
        <xdr:cNvPr id="39" name="ตัวเชื่อมต่อตรง 38"/>
        <xdr:cNvCxnSpPr/>
      </xdr:nvCxnSpPr>
      <xdr:spPr>
        <a:xfrm rot="5400000">
          <a:off x="4924425" y="3038475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14</xdr:row>
      <xdr:rowOff>9525</xdr:rowOff>
    </xdr:from>
    <xdr:to>
      <xdr:col>14</xdr:col>
      <xdr:colOff>342899</xdr:colOff>
      <xdr:row>15</xdr:row>
      <xdr:rowOff>219074</xdr:rowOff>
    </xdr:to>
    <xdr:cxnSp macro="">
      <xdr:nvCxnSpPr>
        <xdr:cNvPr id="40" name="ตัวเชื่อมต่อตรง 39"/>
        <xdr:cNvCxnSpPr/>
      </xdr:nvCxnSpPr>
      <xdr:spPr>
        <a:xfrm rot="5400000">
          <a:off x="4933950" y="3486150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257175</xdr:colOff>
      <xdr:row>20</xdr:row>
      <xdr:rowOff>28575</xdr:rowOff>
    </xdr:from>
    <xdr:to>
      <xdr:col>14</xdr:col>
      <xdr:colOff>323849</xdr:colOff>
      <xdr:row>22</xdr:row>
      <xdr:rowOff>9524</xdr:rowOff>
    </xdr:to>
    <xdr:cxnSp macro="">
      <xdr:nvCxnSpPr>
        <xdr:cNvPr id="41" name="ตัวเชื่อมต่อตรง 40"/>
        <xdr:cNvCxnSpPr/>
      </xdr:nvCxnSpPr>
      <xdr:spPr>
        <a:xfrm rot="5400000">
          <a:off x="4914900" y="4876800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24</xdr:row>
      <xdr:rowOff>19051</xdr:rowOff>
    </xdr:from>
    <xdr:to>
      <xdr:col>8</xdr:col>
      <xdr:colOff>323849</xdr:colOff>
      <xdr:row>26</xdr:row>
      <xdr:rowOff>1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109912" y="5795963"/>
          <a:ext cx="438150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24</xdr:row>
      <xdr:rowOff>0</xdr:rowOff>
    </xdr:from>
    <xdr:to>
      <xdr:col>10</xdr:col>
      <xdr:colOff>295275</xdr:colOff>
      <xdr:row>26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05225" y="58007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5</xdr:row>
      <xdr:rowOff>285751</xdr:rowOff>
    </xdr:from>
    <xdr:to>
      <xdr:col>16</xdr:col>
      <xdr:colOff>333375</xdr:colOff>
      <xdr:row>7</xdr:row>
      <xdr:rowOff>219076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548313" y="166211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19049</xdr:colOff>
      <xdr:row>7</xdr:row>
      <xdr:rowOff>219076</xdr:rowOff>
    </xdr:from>
    <xdr:to>
      <xdr:col>16</xdr:col>
      <xdr:colOff>333374</xdr:colOff>
      <xdr:row>9</xdr:row>
      <xdr:rowOff>219076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548312" y="211931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28574</xdr:colOff>
      <xdr:row>11</xdr:row>
      <xdr:rowOff>219075</xdr:rowOff>
    </xdr:from>
    <xdr:to>
      <xdr:col>16</xdr:col>
      <xdr:colOff>342899</xdr:colOff>
      <xdr:row>13</xdr:row>
      <xdr:rowOff>219075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557837" y="3033712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14</xdr:row>
      <xdr:rowOff>9525</xdr:rowOff>
    </xdr:from>
    <xdr:to>
      <xdr:col>16</xdr:col>
      <xdr:colOff>314325</xdr:colOff>
      <xdr:row>16</xdr:row>
      <xdr:rowOff>9525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5529263" y="3509962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16</xdr:col>
      <xdr:colOff>323850</xdr:colOff>
      <xdr:row>18</xdr:row>
      <xdr:rowOff>0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5538788" y="39576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19052</xdr:colOff>
      <xdr:row>20</xdr:row>
      <xdr:rowOff>0</xdr:rowOff>
    </xdr:from>
    <xdr:to>
      <xdr:col>16</xdr:col>
      <xdr:colOff>333377</xdr:colOff>
      <xdr:row>22</xdr:row>
      <xdr:rowOff>0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48315" y="48720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19051</xdr:colOff>
      <xdr:row>21</xdr:row>
      <xdr:rowOff>219075</xdr:rowOff>
    </xdr:from>
    <xdr:to>
      <xdr:col>16</xdr:col>
      <xdr:colOff>333376</xdr:colOff>
      <xdr:row>23</xdr:row>
      <xdr:rowOff>219075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48314" y="5319712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266701</xdr:colOff>
      <xdr:row>6</xdr:row>
      <xdr:rowOff>9526</xdr:rowOff>
    </xdr:from>
    <xdr:to>
      <xdr:col>21</xdr:col>
      <xdr:colOff>1</xdr:colOff>
      <xdr:row>8</xdr:row>
      <xdr:rowOff>9526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6757989" y="168116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257177</xdr:colOff>
      <xdr:row>6</xdr:row>
      <xdr:rowOff>1</xdr:rowOff>
    </xdr:from>
    <xdr:to>
      <xdr:col>22</xdr:col>
      <xdr:colOff>295277</xdr:colOff>
      <xdr:row>8</xdr:row>
      <xdr:rowOff>1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7329490" y="1671638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</xdr:colOff>
      <xdr:row>8</xdr:row>
      <xdr:rowOff>0</xdr:rowOff>
    </xdr:from>
    <xdr:to>
      <xdr:col>23</xdr:col>
      <xdr:colOff>9526</xdr:colOff>
      <xdr:row>10</xdr:row>
      <xdr:rowOff>0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7348539" y="21288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10</xdr:row>
      <xdr:rowOff>9525</xdr:rowOff>
    </xdr:from>
    <xdr:to>
      <xdr:col>23</xdr:col>
      <xdr:colOff>9525</xdr:colOff>
      <xdr:row>12</xdr:row>
      <xdr:rowOff>9525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7348538" y="2595562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12</xdr:row>
      <xdr:rowOff>0</xdr:rowOff>
    </xdr:from>
    <xdr:to>
      <xdr:col>23</xdr:col>
      <xdr:colOff>9525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7348538" y="30432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14</xdr:row>
      <xdr:rowOff>0</xdr:rowOff>
    </xdr:from>
    <xdr:to>
      <xdr:col>23</xdr:col>
      <xdr:colOff>9525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7348538" y="35004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16</xdr:row>
      <xdr:rowOff>0</xdr:rowOff>
    </xdr:from>
    <xdr:to>
      <xdr:col>23</xdr:col>
      <xdr:colOff>9525</xdr:colOff>
      <xdr:row>18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7348538" y="39576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20</xdr:row>
      <xdr:rowOff>0</xdr:rowOff>
    </xdr:from>
    <xdr:to>
      <xdr:col>23</xdr:col>
      <xdr:colOff>9525</xdr:colOff>
      <xdr:row>22</xdr:row>
      <xdr:rowOff>0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7348538" y="48720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22</xdr:row>
      <xdr:rowOff>0</xdr:rowOff>
    </xdr:from>
    <xdr:to>
      <xdr:col>23</xdr:col>
      <xdr:colOff>9525</xdr:colOff>
      <xdr:row>24</xdr:row>
      <xdr:rowOff>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7348538" y="53292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3086100" y="1676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3086100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3086100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5" name="ตัวเชื่อมต่อตรง 4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6" name="ลูกศรเชื่อมต่อแบบตรง 5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7" name="ลูกศรเชื่อมต่อแบบตรง 6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8" name="ตัวเชื่อมต่อตรง 7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9" name="ตัวเชื่อมต่อตรง 8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0" name="ลูกศรเชื่อมต่อแบบตรง 9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1" name="ลูกศรเชื่อมต่อแบบตรง 10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2" name="ตัวเชื่อมต่อตรง 11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3" name="ตัวเชื่อมต่อตรง 12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4" name="ลูกศรเชื่อมต่อแบบตรง 13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5" name="ลูกศรเชื่อมต่อแบบตรง 14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16" name="ตัวเชื่อมต่อตรง 15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19050</xdr:rowOff>
    </xdr:from>
    <xdr:to>
      <xdr:col>4</xdr:col>
      <xdr:colOff>333375</xdr:colOff>
      <xdr:row>33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962150" y="7191375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32</xdr:row>
      <xdr:rowOff>142874</xdr:rowOff>
    </xdr:from>
    <xdr:to>
      <xdr:col>5</xdr:col>
      <xdr:colOff>295275</xdr:colOff>
      <xdr:row>32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200277" y="7315199"/>
          <a:ext cx="38099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31</xdr:row>
      <xdr:rowOff>149680</xdr:rowOff>
    </xdr:from>
    <xdr:to>
      <xdr:col>4</xdr:col>
      <xdr:colOff>104776</xdr:colOff>
      <xdr:row>32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930853" y="7160080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31</xdr:row>
      <xdr:rowOff>140154</xdr:rowOff>
    </xdr:from>
    <xdr:to>
      <xdr:col>5</xdr:col>
      <xdr:colOff>283029</xdr:colOff>
      <xdr:row>31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2054679" y="7017204"/>
          <a:ext cx="523875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276224</xdr:colOff>
      <xdr:row>10</xdr:row>
      <xdr:rowOff>9526</xdr:rowOff>
    </xdr:from>
    <xdr:to>
      <xdr:col>16</xdr:col>
      <xdr:colOff>314324</xdr:colOff>
      <xdr:row>12</xdr:row>
      <xdr:rowOff>9526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5529262" y="259556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247649</xdr:colOff>
      <xdr:row>24</xdr:row>
      <xdr:rowOff>9525</xdr:rowOff>
    </xdr:from>
    <xdr:to>
      <xdr:col>6</xdr:col>
      <xdr:colOff>285749</xdr:colOff>
      <xdr:row>26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86024" y="5791200"/>
          <a:ext cx="447675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11</xdr:col>
      <xdr:colOff>0</xdr:colOff>
      <xdr:row>10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3705225" y="21336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285750</xdr:colOff>
      <xdr:row>22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695700" y="48863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18</xdr:row>
      <xdr:rowOff>19050</xdr:rowOff>
    </xdr:from>
    <xdr:to>
      <xdr:col>14</xdr:col>
      <xdr:colOff>333375</xdr:colOff>
      <xdr:row>20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4933950" y="4419600"/>
          <a:ext cx="43815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20</xdr:row>
      <xdr:rowOff>9525</xdr:rowOff>
    </xdr:from>
    <xdr:to>
      <xdr:col>8</xdr:col>
      <xdr:colOff>323850</xdr:colOff>
      <xdr:row>22</xdr:row>
      <xdr:rowOff>9525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105150" y="488632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1</xdr:rowOff>
    </xdr:from>
    <xdr:to>
      <xdr:col>10</xdr:col>
      <xdr:colOff>295275</xdr:colOff>
      <xdr:row>8</xdr:row>
      <xdr:rowOff>1</xdr:rowOff>
    </xdr:to>
    <xdr:cxnSp macro="">
      <xdr:nvCxnSpPr>
        <xdr:cNvPr id="27" name="ตัวเชื่อมต่อตรง 26"/>
        <xdr:cNvCxnSpPr/>
      </xdr:nvCxnSpPr>
      <xdr:spPr>
        <a:xfrm rot="5400000">
          <a:off x="3700463" y="1681163"/>
          <a:ext cx="45720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219075</xdr:rowOff>
    </xdr:from>
    <xdr:to>
      <xdr:col>9</xdr:col>
      <xdr:colOff>0</xdr:colOff>
      <xdr:row>17</xdr:row>
      <xdr:rowOff>209550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114675" y="393382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12</xdr:row>
      <xdr:rowOff>0</xdr:rowOff>
    </xdr:from>
    <xdr:to>
      <xdr:col>8</xdr:col>
      <xdr:colOff>323850</xdr:colOff>
      <xdr:row>14</xdr:row>
      <xdr:rowOff>0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105150" y="30480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13</xdr:row>
      <xdr:rowOff>219075</xdr:rowOff>
    </xdr:from>
    <xdr:to>
      <xdr:col>8</xdr:col>
      <xdr:colOff>333375</xdr:colOff>
      <xdr:row>15</xdr:row>
      <xdr:rowOff>219075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3114675" y="34956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9525</xdr:rowOff>
    </xdr:from>
    <xdr:to>
      <xdr:col>14</xdr:col>
      <xdr:colOff>333375</xdr:colOff>
      <xdr:row>18</xdr:row>
      <xdr:rowOff>0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4924425" y="3952875"/>
          <a:ext cx="447675" cy="333375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0</xdr:rowOff>
    </xdr:from>
    <xdr:to>
      <xdr:col>11</xdr:col>
      <xdr:colOff>0</xdr:colOff>
      <xdr:row>12</xdr:row>
      <xdr:rowOff>0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3705225" y="25908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266700</xdr:colOff>
      <xdr:row>11</xdr:row>
      <xdr:rowOff>219075</xdr:rowOff>
    </xdr:from>
    <xdr:to>
      <xdr:col>10</xdr:col>
      <xdr:colOff>295275</xdr:colOff>
      <xdr:row>13</xdr:row>
      <xdr:rowOff>219075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695700" y="3038475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0</xdr:rowOff>
    </xdr:from>
    <xdr:to>
      <xdr:col>11</xdr:col>
      <xdr:colOff>0</xdr:colOff>
      <xdr:row>16</xdr:row>
      <xdr:rowOff>0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705225" y="35052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266700</xdr:colOff>
      <xdr:row>16</xdr:row>
      <xdr:rowOff>0</xdr:rowOff>
    </xdr:from>
    <xdr:to>
      <xdr:col>10</xdr:col>
      <xdr:colOff>295275</xdr:colOff>
      <xdr:row>18</xdr:row>
      <xdr:rowOff>0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695700" y="3962400"/>
          <a:ext cx="4572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</xdr:colOff>
      <xdr:row>6</xdr:row>
      <xdr:rowOff>19053</xdr:rowOff>
    </xdr:from>
    <xdr:to>
      <xdr:col>15</xdr:col>
      <xdr:colOff>1</xdr:colOff>
      <xdr:row>8</xdr:row>
      <xdr:rowOff>2</xdr:rowOff>
    </xdr:to>
    <xdr:cxnSp macro="">
      <xdr:nvCxnSpPr>
        <xdr:cNvPr id="36" name="ตัวเชื่อมต่อตรง 35"/>
        <xdr:cNvCxnSpPr/>
      </xdr:nvCxnSpPr>
      <xdr:spPr>
        <a:xfrm rot="5400000">
          <a:off x="4933952" y="1666878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266700</xdr:colOff>
      <xdr:row>8</xdr:row>
      <xdr:rowOff>19050</xdr:rowOff>
    </xdr:from>
    <xdr:to>
      <xdr:col>14</xdr:col>
      <xdr:colOff>333374</xdr:colOff>
      <xdr:row>9</xdr:row>
      <xdr:rowOff>228599</xdr:rowOff>
    </xdr:to>
    <xdr:cxnSp macro="">
      <xdr:nvCxnSpPr>
        <xdr:cNvPr id="37" name="ตัวเชื่อมต่อตรง 36"/>
        <xdr:cNvCxnSpPr/>
      </xdr:nvCxnSpPr>
      <xdr:spPr>
        <a:xfrm rot="5400000">
          <a:off x="4924425" y="2124075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9525</xdr:rowOff>
    </xdr:from>
    <xdr:to>
      <xdr:col>14</xdr:col>
      <xdr:colOff>342899</xdr:colOff>
      <xdr:row>11</xdr:row>
      <xdr:rowOff>219074</xdr:rowOff>
    </xdr:to>
    <xdr:cxnSp macro="">
      <xdr:nvCxnSpPr>
        <xdr:cNvPr id="38" name="ตัวเชื่อมต่อตรง 37"/>
        <xdr:cNvCxnSpPr/>
      </xdr:nvCxnSpPr>
      <xdr:spPr>
        <a:xfrm rot="5400000">
          <a:off x="4933950" y="2571750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266700</xdr:colOff>
      <xdr:row>12</xdr:row>
      <xdr:rowOff>19050</xdr:rowOff>
    </xdr:from>
    <xdr:to>
      <xdr:col>14</xdr:col>
      <xdr:colOff>333374</xdr:colOff>
      <xdr:row>13</xdr:row>
      <xdr:rowOff>228599</xdr:rowOff>
    </xdr:to>
    <xdr:cxnSp macro="">
      <xdr:nvCxnSpPr>
        <xdr:cNvPr id="39" name="ตัวเชื่อมต่อตรง 38"/>
        <xdr:cNvCxnSpPr/>
      </xdr:nvCxnSpPr>
      <xdr:spPr>
        <a:xfrm rot="5400000">
          <a:off x="4924425" y="3038475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14</xdr:row>
      <xdr:rowOff>9525</xdr:rowOff>
    </xdr:from>
    <xdr:to>
      <xdr:col>14</xdr:col>
      <xdr:colOff>342899</xdr:colOff>
      <xdr:row>15</xdr:row>
      <xdr:rowOff>219074</xdr:rowOff>
    </xdr:to>
    <xdr:cxnSp macro="">
      <xdr:nvCxnSpPr>
        <xdr:cNvPr id="40" name="ตัวเชื่อมต่อตรง 39"/>
        <xdr:cNvCxnSpPr/>
      </xdr:nvCxnSpPr>
      <xdr:spPr>
        <a:xfrm rot="5400000">
          <a:off x="4933950" y="3486150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257175</xdr:colOff>
      <xdr:row>20</xdr:row>
      <xdr:rowOff>28575</xdr:rowOff>
    </xdr:from>
    <xdr:to>
      <xdr:col>14</xdr:col>
      <xdr:colOff>323849</xdr:colOff>
      <xdr:row>22</xdr:row>
      <xdr:rowOff>9524</xdr:rowOff>
    </xdr:to>
    <xdr:cxnSp macro="">
      <xdr:nvCxnSpPr>
        <xdr:cNvPr id="41" name="ตัวเชื่อมต่อตรง 40"/>
        <xdr:cNvCxnSpPr/>
      </xdr:nvCxnSpPr>
      <xdr:spPr>
        <a:xfrm rot="5400000">
          <a:off x="4914900" y="4876800"/>
          <a:ext cx="438149" cy="342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9524</xdr:colOff>
      <xdr:row>24</xdr:row>
      <xdr:rowOff>19051</xdr:rowOff>
    </xdr:from>
    <xdr:to>
      <xdr:col>8</xdr:col>
      <xdr:colOff>323849</xdr:colOff>
      <xdr:row>26</xdr:row>
      <xdr:rowOff>1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3109912" y="5795963"/>
          <a:ext cx="438150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24</xdr:row>
      <xdr:rowOff>0</xdr:rowOff>
    </xdr:from>
    <xdr:to>
      <xdr:col>10</xdr:col>
      <xdr:colOff>295275</xdr:colOff>
      <xdr:row>26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705225" y="5800725"/>
          <a:ext cx="45720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5</xdr:row>
      <xdr:rowOff>285751</xdr:rowOff>
    </xdr:from>
    <xdr:to>
      <xdr:col>16</xdr:col>
      <xdr:colOff>333375</xdr:colOff>
      <xdr:row>7</xdr:row>
      <xdr:rowOff>219076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5548313" y="166211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19049</xdr:colOff>
      <xdr:row>7</xdr:row>
      <xdr:rowOff>219076</xdr:rowOff>
    </xdr:from>
    <xdr:to>
      <xdr:col>16</xdr:col>
      <xdr:colOff>333374</xdr:colOff>
      <xdr:row>9</xdr:row>
      <xdr:rowOff>219076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5548312" y="211931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28574</xdr:colOff>
      <xdr:row>11</xdr:row>
      <xdr:rowOff>219075</xdr:rowOff>
    </xdr:from>
    <xdr:to>
      <xdr:col>16</xdr:col>
      <xdr:colOff>342899</xdr:colOff>
      <xdr:row>13</xdr:row>
      <xdr:rowOff>219075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5557837" y="3033712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14</xdr:row>
      <xdr:rowOff>9525</xdr:rowOff>
    </xdr:from>
    <xdr:to>
      <xdr:col>16</xdr:col>
      <xdr:colOff>314325</xdr:colOff>
      <xdr:row>16</xdr:row>
      <xdr:rowOff>9525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5529263" y="3509962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16</xdr:row>
      <xdr:rowOff>0</xdr:rowOff>
    </xdr:from>
    <xdr:to>
      <xdr:col>16</xdr:col>
      <xdr:colOff>323850</xdr:colOff>
      <xdr:row>18</xdr:row>
      <xdr:rowOff>0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5538788" y="39576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19052</xdr:colOff>
      <xdr:row>20</xdr:row>
      <xdr:rowOff>0</xdr:rowOff>
    </xdr:from>
    <xdr:to>
      <xdr:col>16</xdr:col>
      <xdr:colOff>333377</xdr:colOff>
      <xdr:row>22</xdr:row>
      <xdr:rowOff>0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48315" y="48720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19051</xdr:colOff>
      <xdr:row>21</xdr:row>
      <xdr:rowOff>219075</xdr:rowOff>
    </xdr:from>
    <xdr:to>
      <xdr:col>16</xdr:col>
      <xdr:colOff>333376</xdr:colOff>
      <xdr:row>23</xdr:row>
      <xdr:rowOff>219075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48314" y="5319712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266701</xdr:colOff>
      <xdr:row>6</xdr:row>
      <xdr:rowOff>9526</xdr:rowOff>
    </xdr:from>
    <xdr:to>
      <xdr:col>21</xdr:col>
      <xdr:colOff>1</xdr:colOff>
      <xdr:row>8</xdr:row>
      <xdr:rowOff>9526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6757989" y="1681163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257177</xdr:colOff>
      <xdr:row>6</xdr:row>
      <xdr:rowOff>1</xdr:rowOff>
    </xdr:from>
    <xdr:to>
      <xdr:col>22</xdr:col>
      <xdr:colOff>295277</xdr:colOff>
      <xdr:row>8</xdr:row>
      <xdr:rowOff>1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7329490" y="1671638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</xdr:colOff>
      <xdr:row>8</xdr:row>
      <xdr:rowOff>0</xdr:rowOff>
    </xdr:from>
    <xdr:to>
      <xdr:col>23</xdr:col>
      <xdr:colOff>9526</xdr:colOff>
      <xdr:row>10</xdr:row>
      <xdr:rowOff>0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7348539" y="21288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10</xdr:row>
      <xdr:rowOff>9525</xdr:rowOff>
    </xdr:from>
    <xdr:to>
      <xdr:col>23</xdr:col>
      <xdr:colOff>9525</xdr:colOff>
      <xdr:row>12</xdr:row>
      <xdr:rowOff>9525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7348538" y="2595562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12</xdr:row>
      <xdr:rowOff>0</xdr:rowOff>
    </xdr:from>
    <xdr:to>
      <xdr:col>23</xdr:col>
      <xdr:colOff>9525</xdr:colOff>
      <xdr:row>14</xdr:row>
      <xdr:rowOff>0</xdr:rowOff>
    </xdr:to>
    <xdr:cxnSp macro="">
      <xdr:nvCxnSpPr>
        <xdr:cNvPr id="55" name="ตัวเชื่อมต่อตรง 54"/>
        <xdr:cNvCxnSpPr/>
      </xdr:nvCxnSpPr>
      <xdr:spPr>
        <a:xfrm rot="5400000" flipH="1" flipV="1">
          <a:off x="7348538" y="30432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14</xdr:row>
      <xdr:rowOff>0</xdr:rowOff>
    </xdr:from>
    <xdr:to>
      <xdr:col>23</xdr:col>
      <xdr:colOff>9525</xdr:colOff>
      <xdr:row>16</xdr:row>
      <xdr:rowOff>0</xdr:rowOff>
    </xdr:to>
    <xdr:cxnSp macro="">
      <xdr:nvCxnSpPr>
        <xdr:cNvPr id="56" name="ตัวเชื่อมต่อตรง 55"/>
        <xdr:cNvCxnSpPr/>
      </xdr:nvCxnSpPr>
      <xdr:spPr>
        <a:xfrm rot="5400000" flipH="1" flipV="1">
          <a:off x="7348538" y="35004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16</xdr:row>
      <xdr:rowOff>0</xdr:rowOff>
    </xdr:from>
    <xdr:to>
      <xdr:col>23</xdr:col>
      <xdr:colOff>9525</xdr:colOff>
      <xdr:row>18</xdr:row>
      <xdr:rowOff>0</xdr:rowOff>
    </xdr:to>
    <xdr:cxnSp macro="">
      <xdr:nvCxnSpPr>
        <xdr:cNvPr id="57" name="ตัวเชื่อมต่อตรง 56"/>
        <xdr:cNvCxnSpPr/>
      </xdr:nvCxnSpPr>
      <xdr:spPr>
        <a:xfrm rot="5400000" flipH="1" flipV="1">
          <a:off x="7348538" y="39576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20</xdr:row>
      <xdr:rowOff>0</xdr:rowOff>
    </xdr:from>
    <xdr:to>
      <xdr:col>23</xdr:col>
      <xdr:colOff>9525</xdr:colOff>
      <xdr:row>22</xdr:row>
      <xdr:rowOff>0</xdr:rowOff>
    </xdr:to>
    <xdr:cxnSp macro="">
      <xdr:nvCxnSpPr>
        <xdr:cNvPr id="58" name="ตัวเชื่อมต่อตรง 57"/>
        <xdr:cNvCxnSpPr/>
      </xdr:nvCxnSpPr>
      <xdr:spPr>
        <a:xfrm rot="5400000" flipH="1" flipV="1">
          <a:off x="7348538" y="48720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22</xdr:row>
      <xdr:rowOff>0</xdr:rowOff>
    </xdr:from>
    <xdr:to>
      <xdr:col>23</xdr:col>
      <xdr:colOff>9525</xdr:colOff>
      <xdr:row>24</xdr:row>
      <xdr:rowOff>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7348538" y="5329237"/>
          <a:ext cx="457200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" name="ตัวเชื่อมต่อตรง 1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" name="ตัวเชื่อมต่อตรง 3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" name="ตัวเชื่อมต่อตรง 5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7" name="ตัวเชื่อมต่อตรง 6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8" name="ตัวเชื่อมต่อตรง 7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9" name="ตัวเชื่อมต่อตรง 8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10" name="ตัวเชื่อมต่อตรง 9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11" name="ตัวเชื่อมต่อตรง 10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12" name="ตัวเชื่อมต่อตรง 11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13" name="ตัวเชื่อมต่อตรง 12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14" name="ตัวเชื่อมต่อตรง 13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15" name="ตัวเชื่อมต่อตรง 14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16" name="ตัวเชื่อมต่อตรง 15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17" name="ตัวเชื่อมต่อตรง 16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18" name="ลูกศรเชื่อมต่อแบบตรง 17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19" name="ลูกศรเชื่อมต่อแบบตรง 18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20" name="ตัวเชื่อมต่อตรง 19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21" name="ตัวเชื่อมต่อตรง 20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22" name="ตัวเชื่อมต่อตรง 21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23" name="ตัวเชื่อมต่อตรง 22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24" name="ตัวเชื่อมต่อตรง 23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25" name="ตัวเชื่อมต่อตรง 24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26" name="ตัวเชื่อมต่อตรง 25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27" name="ตัวเชื่อมต่อตรง 26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28" name="ตัวเชื่อมต่อตรง 27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29" name="ตัวเชื่อมต่อตรง 28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30" name="ตัวเชื่อมต่อตรง 29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31" name="ตัวเชื่อมต่อตรง 30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32" name="ตัวเชื่อมต่อตรง 31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33" name="ตัวเชื่อมต่อตรง 32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34" name="ตัวเชื่อมต่อตรง 33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35" name="ตัวเชื่อมต่อตรง 34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36" name="ตัวเชื่อมต่อตรง 35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37" name="ลูกศรเชื่อมต่อแบบตรง 36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38" name="ลูกศรเชื่อมต่อแบบตรง 37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39" name="ตัวเชื่อมต่อตรง 38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40" name="ตัวเชื่อมต่อตรง 39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41" name="ตัวเชื่อมต่อตรง 40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42" name="ตัวเชื่อมต่อตรง 41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43" name="ตัวเชื่อมต่อตรง 42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44" name="ตัวเชื่อมต่อตรง 43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45" name="ตัวเชื่อมต่อตรง 44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46" name="ตัวเชื่อมต่อตรง 45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47" name="ตัวเชื่อมต่อตรง 46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48" name="ตัวเชื่อมต่อตรง 47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49" name="ตัวเชื่อมต่อตรง 48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50" name="ตัวเชื่อมต่อตรง 49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51" name="ตัวเชื่อมต่อตรง 50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52" name="ตัวเชื่อมต่อตรง 51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53" name="ตัวเชื่อมต่อตรง 52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54" name="ตัวเชื่อมต่อตรง 53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55" name="ตัวเชื่อมต่อตรง 54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56" name="ลูกศรเชื่อมต่อแบบตรง 55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57" name="ลูกศรเชื่อมต่อแบบตรง 56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58" name="ตัวเชื่อมต่อตรง 57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9526</xdr:colOff>
      <xdr:row>7</xdr:row>
      <xdr:rowOff>257175</xdr:rowOff>
    </xdr:from>
    <xdr:to>
      <xdr:col>7</xdr:col>
      <xdr:colOff>1</xdr:colOff>
      <xdr:row>9</xdr:row>
      <xdr:rowOff>247650</xdr:rowOff>
    </xdr:to>
    <xdr:cxnSp macro="">
      <xdr:nvCxnSpPr>
        <xdr:cNvPr id="59" name="ตัวเชื่อมต่อตรง 58"/>
        <xdr:cNvCxnSpPr/>
      </xdr:nvCxnSpPr>
      <xdr:spPr>
        <a:xfrm rot="5400000" flipH="1" flipV="1">
          <a:off x="2433638" y="218598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9524</xdr:colOff>
      <xdr:row>12</xdr:row>
      <xdr:rowOff>9525</xdr:rowOff>
    </xdr:from>
    <xdr:to>
      <xdr:col>6</xdr:col>
      <xdr:colOff>314324</xdr:colOff>
      <xdr:row>14</xdr:row>
      <xdr:rowOff>0</xdr:rowOff>
    </xdr:to>
    <xdr:cxnSp macro="">
      <xdr:nvCxnSpPr>
        <xdr:cNvPr id="60" name="ตัวเชื่อมต่อตรง 59"/>
        <xdr:cNvCxnSpPr/>
      </xdr:nvCxnSpPr>
      <xdr:spPr>
        <a:xfrm rot="5400000" flipH="1" flipV="1">
          <a:off x="2433636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314324</xdr:colOff>
      <xdr:row>14</xdr:row>
      <xdr:rowOff>9525</xdr:rowOff>
    </xdr:from>
    <xdr:to>
      <xdr:col>6</xdr:col>
      <xdr:colOff>304799</xdr:colOff>
      <xdr:row>16</xdr:row>
      <xdr:rowOff>0</xdr:rowOff>
    </xdr:to>
    <xdr:cxnSp macro="">
      <xdr:nvCxnSpPr>
        <xdr:cNvPr id="61" name="ตัวเชื่อมต่อตรง 60"/>
        <xdr:cNvCxnSpPr/>
      </xdr:nvCxnSpPr>
      <xdr:spPr>
        <a:xfrm rot="5400000" flipH="1" flipV="1">
          <a:off x="242411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12</xdr:row>
      <xdr:rowOff>9525</xdr:rowOff>
    </xdr:from>
    <xdr:to>
      <xdr:col>8</xdr:col>
      <xdr:colOff>304799</xdr:colOff>
      <xdr:row>14</xdr:row>
      <xdr:rowOff>0</xdr:rowOff>
    </xdr:to>
    <xdr:cxnSp macro="">
      <xdr:nvCxnSpPr>
        <xdr:cNvPr id="62" name="ตัวเชื่อมต่อตรง 61"/>
        <xdr:cNvCxnSpPr/>
      </xdr:nvCxnSpPr>
      <xdr:spPr>
        <a:xfrm rot="5400000" flipH="1" flipV="1">
          <a:off x="3052761" y="32718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314324</xdr:colOff>
      <xdr:row>14</xdr:row>
      <xdr:rowOff>9525</xdr:rowOff>
    </xdr:from>
    <xdr:to>
      <xdr:col>8</xdr:col>
      <xdr:colOff>304799</xdr:colOff>
      <xdr:row>16</xdr:row>
      <xdr:rowOff>0</xdr:rowOff>
    </xdr:to>
    <xdr:cxnSp macro="">
      <xdr:nvCxnSpPr>
        <xdr:cNvPr id="63" name="ตัวเชื่อมต่อตรง 62"/>
        <xdr:cNvCxnSpPr/>
      </xdr:nvCxnSpPr>
      <xdr:spPr>
        <a:xfrm rot="5400000" flipH="1" flipV="1">
          <a:off x="3052761" y="3805238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</xdr:row>
      <xdr:rowOff>0</xdr:rowOff>
    </xdr:from>
    <xdr:to>
      <xdr:col>10</xdr:col>
      <xdr:colOff>304800</xdr:colOff>
      <xdr:row>7</xdr:row>
      <xdr:rowOff>257175</xdr:rowOff>
    </xdr:to>
    <xdr:cxnSp macro="">
      <xdr:nvCxnSpPr>
        <xdr:cNvPr id="64" name="ตัวเชื่อมต่อตรง 63"/>
        <xdr:cNvCxnSpPr/>
      </xdr:nvCxnSpPr>
      <xdr:spPr>
        <a:xfrm rot="5400000" flipH="1" flipV="1">
          <a:off x="368141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304800</xdr:colOff>
      <xdr:row>9</xdr:row>
      <xdr:rowOff>257175</xdr:rowOff>
    </xdr:to>
    <xdr:cxnSp macro="">
      <xdr:nvCxnSpPr>
        <xdr:cNvPr id="65" name="ตัวเชื่อมต่อตรง 64"/>
        <xdr:cNvCxnSpPr/>
      </xdr:nvCxnSpPr>
      <xdr:spPr>
        <a:xfrm rot="5400000" flipH="1" flipV="1">
          <a:off x="368141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257175</xdr:rowOff>
    </xdr:to>
    <xdr:cxnSp macro="">
      <xdr:nvCxnSpPr>
        <xdr:cNvPr id="66" name="ตัวเชื่อมต่อตรง 65"/>
        <xdr:cNvCxnSpPr/>
      </xdr:nvCxnSpPr>
      <xdr:spPr>
        <a:xfrm rot="5400000" flipH="1" flipV="1">
          <a:off x="368141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304800</xdr:colOff>
      <xdr:row>17</xdr:row>
      <xdr:rowOff>257175</xdr:rowOff>
    </xdr:to>
    <xdr:cxnSp macro="">
      <xdr:nvCxnSpPr>
        <xdr:cNvPr id="67" name="ตัวเชื่อมต่อตรง 66"/>
        <xdr:cNvCxnSpPr/>
      </xdr:nvCxnSpPr>
      <xdr:spPr>
        <a:xfrm rot="5400000" flipH="1" flipV="1">
          <a:off x="3681412" y="4329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</xdr:row>
      <xdr:rowOff>0</xdr:rowOff>
    </xdr:from>
    <xdr:to>
      <xdr:col>17</xdr:col>
      <xdr:colOff>9525</xdr:colOff>
      <xdr:row>9</xdr:row>
      <xdr:rowOff>257175</xdr:rowOff>
    </xdr:to>
    <xdr:cxnSp macro="">
      <xdr:nvCxnSpPr>
        <xdr:cNvPr id="68" name="ตัวเชื่อมต่อตรง 67"/>
        <xdr:cNvCxnSpPr/>
      </xdr:nvCxnSpPr>
      <xdr:spPr>
        <a:xfrm rot="5400000" flipH="1" flipV="1">
          <a:off x="55673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0</xdr:rowOff>
    </xdr:from>
    <xdr:to>
      <xdr:col>17</xdr:col>
      <xdr:colOff>9525</xdr:colOff>
      <xdr:row>11</xdr:row>
      <xdr:rowOff>257175</xdr:rowOff>
    </xdr:to>
    <xdr:cxnSp macro="">
      <xdr:nvCxnSpPr>
        <xdr:cNvPr id="69" name="ตัวเชื่อมต่อตรง 68"/>
        <xdr:cNvCxnSpPr/>
      </xdr:nvCxnSpPr>
      <xdr:spPr>
        <a:xfrm rot="5400000" flipH="1" flipV="1">
          <a:off x="55673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12</xdr:row>
      <xdr:rowOff>0</xdr:rowOff>
    </xdr:from>
    <xdr:to>
      <xdr:col>17</xdr:col>
      <xdr:colOff>9525</xdr:colOff>
      <xdr:row>13</xdr:row>
      <xdr:rowOff>257175</xdr:rowOff>
    </xdr:to>
    <xdr:cxnSp macro="">
      <xdr:nvCxnSpPr>
        <xdr:cNvPr id="70" name="ตัวเชื่อมต่อตรง 69"/>
        <xdr:cNvCxnSpPr/>
      </xdr:nvCxnSpPr>
      <xdr:spPr>
        <a:xfrm rot="5400000" flipH="1" flipV="1">
          <a:off x="5567362" y="32623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257175</xdr:rowOff>
    </xdr:to>
    <xdr:cxnSp macro="">
      <xdr:nvCxnSpPr>
        <xdr:cNvPr id="71" name="ตัวเชื่อมต่อตรง 70"/>
        <xdr:cNvCxnSpPr/>
      </xdr:nvCxnSpPr>
      <xdr:spPr>
        <a:xfrm rot="5400000" flipH="1" flipV="1">
          <a:off x="3052762" y="16621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304800</xdr:colOff>
      <xdr:row>9</xdr:row>
      <xdr:rowOff>257175</xdr:rowOff>
    </xdr:to>
    <xdr:cxnSp macro="">
      <xdr:nvCxnSpPr>
        <xdr:cNvPr id="72" name="ตัวเชื่อมต่อตรง 71"/>
        <xdr:cNvCxnSpPr/>
      </xdr:nvCxnSpPr>
      <xdr:spPr>
        <a:xfrm rot="5400000" flipH="1" flipV="1">
          <a:off x="3052762" y="21955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304800</xdr:colOff>
      <xdr:row>11</xdr:row>
      <xdr:rowOff>257175</xdr:rowOff>
    </xdr:to>
    <xdr:cxnSp macro="">
      <xdr:nvCxnSpPr>
        <xdr:cNvPr id="73" name="ตัวเชื่อมต่อตรง 72"/>
        <xdr:cNvCxnSpPr/>
      </xdr:nvCxnSpPr>
      <xdr:spPr>
        <a:xfrm rot="5400000" flipH="1" flipV="1">
          <a:off x="3052762" y="2728913"/>
          <a:ext cx="523875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19050</xdr:rowOff>
    </xdr:from>
    <xdr:to>
      <xdr:col>4</xdr:col>
      <xdr:colOff>333375</xdr:colOff>
      <xdr:row>27</xdr:row>
      <xdr:rowOff>0</xdr:rowOff>
    </xdr:to>
    <xdr:cxnSp macro="">
      <xdr:nvCxnSpPr>
        <xdr:cNvPr id="74" name="ตัวเชื่อมต่อตรง 73"/>
        <xdr:cNvCxnSpPr/>
      </xdr:nvCxnSpPr>
      <xdr:spPr>
        <a:xfrm flipV="1">
          <a:off x="1876425" y="6305550"/>
          <a:ext cx="333375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238127</xdr:colOff>
      <xdr:row>26</xdr:row>
      <xdr:rowOff>142874</xdr:rowOff>
    </xdr:from>
    <xdr:to>
      <xdr:col>5</xdr:col>
      <xdr:colOff>295275</xdr:colOff>
      <xdr:row>26</xdr:row>
      <xdr:rowOff>142875</xdr:rowOff>
    </xdr:to>
    <xdr:cxnSp macro="">
      <xdr:nvCxnSpPr>
        <xdr:cNvPr id="75" name="ลูกศรเชื่อมต่อแบบตรง 74"/>
        <xdr:cNvCxnSpPr/>
      </xdr:nvCxnSpPr>
      <xdr:spPr>
        <a:xfrm rot="10800000" flipV="1">
          <a:off x="2114552" y="6429374"/>
          <a:ext cx="400048" cy="1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102053</xdr:colOff>
      <xdr:row>25</xdr:row>
      <xdr:rowOff>149680</xdr:rowOff>
    </xdr:from>
    <xdr:to>
      <xdr:col>4</xdr:col>
      <xdr:colOff>104776</xdr:colOff>
      <xdr:row>26</xdr:row>
      <xdr:rowOff>123828</xdr:rowOff>
    </xdr:to>
    <xdr:cxnSp macro="">
      <xdr:nvCxnSpPr>
        <xdr:cNvPr id="76" name="ลูกศรเชื่อมต่อแบบตรง 75"/>
        <xdr:cNvCxnSpPr/>
      </xdr:nvCxnSpPr>
      <xdr:spPr>
        <a:xfrm rot="16200000" flipH="1">
          <a:off x="1845128" y="6274255"/>
          <a:ext cx="269423" cy="2723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92529</xdr:colOff>
      <xdr:row>25</xdr:row>
      <xdr:rowOff>140154</xdr:rowOff>
    </xdr:from>
    <xdr:to>
      <xdr:col>5</xdr:col>
      <xdr:colOff>283029</xdr:colOff>
      <xdr:row>25</xdr:row>
      <xdr:rowOff>141742</xdr:rowOff>
    </xdr:to>
    <xdr:cxnSp macro="">
      <xdr:nvCxnSpPr>
        <xdr:cNvPr id="77" name="ตัวเชื่อมต่อตรง 76"/>
        <xdr:cNvCxnSpPr/>
      </xdr:nvCxnSpPr>
      <xdr:spPr>
        <a:xfrm>
          <a:off x="1968954" y="6131379"/>
          <a:ext cx="533400" cy="158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10584</xdr:colOff>
      <xdr:row>9</xdr:row>
      <xdr:rowOff>253999</xdr:rowOff>
    </xdr:from>
    <xdr:to>
      <xdr:col>18</xdr:col>
      <xdr:colOff>316442</xdr:colOff>
      <xdr:row>11</xdr:row>
      <xdr:rowOff>246591</xdr:rowOff>
    </xdr:to>
    <xdr:cxnSp macro="">
      <xdr:nvCxnSpPr>
        <xdr:cNvPr id="78" name="ตัวเชื่อมต่อตรง 77"/>
        <xdr:cNvCxnSpPr/>
      </xdr:nvCxnSpPr>
      <xdr:spPr>
        <a:xfrm rot="5400000" flipH="1" flipV="1">
          <a:off x="6187017" y="2716741"/>
          <a:ext cx="525992" cy="30585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10582</xdr:colOff>
      <xdr:row>18</xdr:row>
      <xdr:rowOff>0</xdr:rowOff>
    </xdr:from>
    <xdr:to>
      <xdr:col>8</xdr:col>
      <xdr:colOff>315382</xdr:colOff>
      <xdr:row>19</xdr:row>
      <xdr:rowOff>257176</xdr:rowOff>
    </xdr:to>
    <xdr:cxnSp macro="">
      <xdr:nvCxnSpPr>
        <xdr:cNvPr id="79" name="ตัวเชื่อมต่อตรง 78"/>
        <xdr:cNvCxnSpPr/>
      </xdr:nvCxnSpPr>
      <xdr:spPr>
        <a:xfrm rot="5400000" flipH="1" flipV="1">
          <a:off x="3063344" y="4862513"/>
          <a:ext cx="523876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223.bin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4.bin"/></Relationships>
</file>

<file path=xl/worksheets/_rels/sheet2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225.bin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6.bin"/></Relationships>
</file>

<file path=xl/worksheets/_rels/sheet2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227.bin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8.bin"/></Relationships>
</file>

<file path=xl/worksheets/_rels/sheet2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2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5"/>
  <sheetViews>
    <sheetView zoomScale="90" zoomScaleNormal="90" workbookViewId="0">
      <selection sqref="A1:AD1"/>
    </sheetView>
  </sheetViews>
  <sheetFormatPr defaultRowHeight="14.25"/>
  <cols>
    <col min="1" max="1" width="0.625" style="21" customWidth="1"/>
    <col min="2" max="2" width="12.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5.12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9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21" customHeight="1">
      <c r="A7" s="1170"/>
      <c r="B7" s="1172" t="s">
        <v>7</v>
      </c>
      <c r="C7" s="1157">
        <f>L7+T7+AB7</f>
        <v>34</v>
      </c>
      <c r="D7" s="1157">
        <f>M7+U7+AC7</f>
        <v>47</v>
      </c>
      <c r="E7" s="1161">
        <f>SUM(C7:D7)</f>
        <v>81</v>
      </c>
      <c r="F7" s="1157">
        <v>1</v>
      </c>
      <c r="G7" s="1157">
        <v>0</v>
      </c>
      <c r="H7" s="1161">
        <v>8</v>
      </c>
      <c r="I7" s="24">
        <v>44</v>
      </c>
      <c r="J7" s="1157">
        <v>3</v>
      </c>
      <c r="K7" s="24">
        <v>3</v>
      </c>
      <c r="L7" s="1157">
        <f>F7+H7+J7</f>
        <v>12</v>
      </c>
      <c r="M7" s="1157">
        <f>G7+G8+I7+I8+K7+K8</f>
        <v>47</v>
      </c>
      <c r="N7" s="1157">
        <v>0</v>
      </c>
      <c r="O7" s="1157">
        <v>0</v>
      </c>
      <c r="P7" s="1157">
        <v>10</v>
      </c>
      <c r="Q7" s="1157">
        <v>0</v>
      </c>
      <c r="R7" s="1157">
        <v>7</v>
      </c>
      <c r="S7" s="1157">
        <v>0</v>
      </c>
      <c r="T7" s="1157">
        <f>N7+N8+P7+P8+R7+R8</f>
        <v>17</v>
      </c>
      <c r="U7" s="1157">
        <f>O7+O8+Q7+Q8+S7+S8</f>
        <v>0</v>
      </c>
      <c r="V7" s="1157">
        <v>0</v>
      </c>
      <c r="W7" s="1157">
        <v>0</v>
      </c>
      <c r="X7" s="1157">
        <v>2</v>
      </c>
      <c r="Y7" s="1157">
        <v>0</v>
      </c>
      <c r="Z7" s="1157">
        <v>3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81</v>
      </c>
    </row>
    <row r="8" spans="1:30" ht="21" customHeight="1">
      <c r="A8" s="1180"/>
      <c r="B8" s="1173"/>
      <c r="C8" s="1157"/>
      <c r="D8" s="1157"/>
      <c r="E8" s="1162"/>
      <c r="F8" s="1157"/>
      <c r="G8" s="1157"/>
      <c r="H8" s="1162"/>
      <c r="I8" s="25">
        <v>0</v>
      </c>
      <c r="J8" s="1157"/>
      <c r="K8" s="25">
        <v>0</v>
      </c>
      <c r="L8" s="1157"/>
      <c r="M8" s="1157"/>
      <c r="N8" s="1157"/>
      <c r="O8" s="1157"/>
      <c r="P8" s="1157"/>
      <c r="Q8" s="1157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21" customHeight="1">
      <c r="A9" s="26"/>
      <c r="B9" s="27" t="s">
        <v>8</v>
      </c>
      <c r="C9" s="1157">
        <f t="shared" ref="C9" si="0">L9+T9+AB9</f>
        <v>35</v>
      </c>
      <c r="D9" s="1157">
        <f t="shared" ref="D9" si="1">M9+U9+AC9</f>
        <v>52</v>
      </c>
      <c r="E9" s="1161">
        <f t="shared" ref="E9" si="2">SUM(C9:D9)</f>
        <v>87</v>
      </c>
      <c r="F9" s="1157">
        <v>2</v>
      </c>
      <c r="G9" s="24">
        <v>2</v>
      </c>
      <c r="H9" s="1161">
        <v>15</v>
      </c>
      <c r="I9" s="24">
        <v>44</v>
      </c>
      <c r="J9" s="1157">
        <v>1</v>
      </c>
      <c r="K9" s="24">
        <v>4</v>
      </c>
      <c r="L9" s="1157">
        <f t="shared" ref="L9" si="3">F9+H9+J9</f>
        <v>18</v>
      </c>
      <c r="M9" s="1157">
        <f t="shared" ref="M9" si="4">G9+G10+I9+I10+K9+K10</f>
        <v>51</v>
      </c>
      <c r="N9" s="1157">
        <v>0</v>
      </c>
      <c r="O9" s="1157">
        <v>0</v>
      </c>
      <c r="P9" s="1157">
        <v>7</v>
      </c>
      <c r="Q9" s="24">
        <v>1</v>
      </c>
      <c r="R9" s="1157">
        <v>6</v>
      </c>
      <c r="S9" s="1157">
        <v>0</v>
      </c>
      <c r="T9" s="1157">
        <f t="shared" ref="T9" si="5">N9+N10+P9+P10+R9+R10</f>
        <v>13</v>
      </c>
      <c r="U9" s="1157">
        <f t="shared" ref="U9" si="6">O9+O10+Q9+Q10+S9+S10</f>
        <v>1</v>
      </c>
      <c r="V9" s="1157">
        <v>0</v>
      </c>
      <c r="W9" s="1157">
        <v>0</v>
      </c>
      <c r="X9" s="1157">
        <v>3</v>
      </c>
      <c r="Y9" s="1157">
        <v>0</v>
      </c>
      <c r="Z9" s="1157">
        <v>1</v>
      </c>
      <c r="AA9" s="1157">
        <v>0</v>
      </c>
      <c r="AB9" s="1157">
        <f t="shared" ref="AB9" si="7">V9+V10+X9+X10+Z9+Z10</f>
        <v>4</v>
      </c>
      <c r="AC9" s="1157">
        <f t="shared" ref="AC9" si="8">W9+W10+Y9+Y10+AA9+AA10</f>
        <v>0</v>
      </c>
      <c r="AD9" s="1167">
        <f t="shared" ref="AD9" si="9">E9</f>
        <v>87</v>
      </c>
    </row>
    <row r="10" spans="1:30" ht="21" customHeight="1">
      <c r="A10" s="28"/>
      <c r="B10" s="29" t="s">
        <v>2</v>
      </c>
      <c r="C10" s="1157"/>
      <c r="D10" s="1157"/>
      <c r="E10" s="1162"/>
      <c r="F10" s="1157"/>
      <c r="G10" s="25">
        <v>1</v>
      </c>
      <c r="H10" s="1162"/>
      <c r="I10" s="25">
        <v>0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21" customHeight="1">
      <c r="A11" s="1170"/>
      <c r="B11" s="1172" t="s">
        <v>9</v>
      </c>
      <c r="C11" s="1157">
        <f t="shared" ref="C11" si="10">L11+T11+AB11</f>
        <v>33</v>
      </c>
      <c r="D11" s="1157">
        <f t="shared" ref="D11" si="11">M11+U11+AC11</f>
        <v>32</v>
      </c>
      <c r="E11" s="1161">
        <f t="shared" ref="E11" si="12">SUM(C11:D11)</f>
        <v>65</v>
      </c>
      <c r="F11" s="1157">
        <v>0</v>
      </c>
      <c r="G11" s="1157">
        <v>0</v>
      </c>
      <c r="H11" s="1161">
        <v>11</v>
      </c>
      <c r="I11" s="24">
        <v>31</v>
      </c>
      <c r="J11" s="1157">
        <v>3</v>
      </c>
      <c r="K11" s="1157">
        <v>0</v>
      </c>
      <c r="L11" s="1157">
        <f t="shared" ref="L11" si="13">F11+H11+J11</f>
        <v>14</v>
      </c>
      <c r="M11" s="1157">
        <f t="shared" ref="M11" si="14">G11+G12+I11+I12+K11+K12</f>
        <v>31</v>
      </c>
      <c r="N11" s="1157">
        <v>0</v>
      </c>
      <c r="O11" s="1157">
        <v>0</v>
      </c>
      <c r="P11" s="1157">
        <v>8</v>
      </c>
      <c r="Q11" s="24">
        <v>1</v>
      </c>
      <c r="R11" s="1157">
        <v>3</v>
      </c>
      <c r="S11" s="1157">
        <v>0</v>
      </c>
      <c r="T11" s="1157">
        <f t="shared" ref="T11" si="15">N11+N12+P11+P12+R11+R12</f>
        <v>11</v>
      </c>
      <c r="U11" s="1157">
        <f t="shared" ref="U11" si="16">O11+O12+Q11+Q12+S11+S12</f>
        <v>1</v>
      </c>
      <c r="V11" s="1157">
        <v>0</v>
      </c>
      <c r="W11" s="1157">
        <v>0</v>
      </c>
      <c r="X11" s="1157">
        <v>5</v>
      </c>
      <c r="Y11" s="1157">
        <v>0</v>
      </c>
      <c r="Z11" s="1157">
        <v>3</v>
      </c>
      <c r="AA11" s="1157">
        <v>0</v>
      </c>
      <c r="AB11" s="1157">
        <f t="shared" ref="AB11" si="17">V11+V12+X11+X12+Z11+Z12</f>
        <v>8</v>
      </c>
      <c r="AC11" s="1157">
        <f t="shared" ref="AC11" si="18">W11+W12+Y11+Y12+AA11+AA12</f>
        <v>0</v>
      </c>
      <c r="AD11" s="1167">
        <f t="shared" ref="AD11" si="19">E11</f>
        <v>65</v>
      </c>
    </row>
    <row r="12" spans="1:30" ht="21" customHeight="1">
      <c r="A12" s="1171"/>
      <c r="B12" s="1173"/>
      <c r="C12" s="1157"/>
      <c r="D12" s="1157"/>
      <c r="E12" s="1162"/>
      <c r="F12" s="1157"/>
      <c r="G12" s="1157"/>
      <c r="H12" s="1162"/>
      <c r="I12" s="25">
        <v>0</v>
      </c>
      <c r="J12" s="1157"/>
      <c r="K12" s="1157"/>
      <c r="L12" s="1157"/>
      <c r="M12" s="1157"/>
      <c r="N12" s="1157"/>
      <c r="O12" s="1157"/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21" customHeight="1">
      <c r="A13" s="26"/>
      <c r="B13" s="30" t="s">
        <v>10</v>
      </c>
      <c r="C13" s="1157">
        <f t="shared" ref="C13" si="20">L13+T13+AB13</f>
        <v>39</v>
      </c>
      <c r="D13" s="1157">
        <f t="shared" ref="D13" si="21">M13+U13+AC13</f>
        <v>76</v>
      </c>
      <c r="E13" s="1161">
        <f t="shared" ref="E13" si="22">SUM(C13:D13)</f>
        <v>115</v>
      </c>
      <c r="F13" s="1157">
        <v>1</v>
      </c>
      <c r="G13" s="24">
        <v>2</v>
      </c>
      <c r="H13" s="1161">
        <v>14</v>
      </c>
      <c r="I13" s="24">
        <v>57</v>
      </c>
      <c r="J13" s="1161">
        <v>7</v>
      </c>
      <c r="K13" s="24">
        <v>1</v>
      </c>
      <c r="L13" s="1157">
        <f t="shared" ref="L13" si="23">F13+H13+J13</f>
        <v>22</v>
      </c>
      <c r="M13" s="1157">
        <f t="shared" ref="M13" si="24">G13+G14+I13+I14+K13+K14</f>
        <v>75</v>
      </c>
      <c r="N13" s="1157">
        <v>0</v>
      </c>
      <c r="O13" s="1157">
        <v>0</v>
      </c>
      <c r="P13" s="1157">
        <v>7</v>
      </c>
      <c r="Q13" s="24">
        <v>1</v>
      </c>
      <c r="R13" s="1157">
        <v>6</v>
      </c>
      <c r="S13" s="1157">
        <v>0</v>
      </c>
      <c r="T13" s="1157">
        <f t="shared" ref="T13" si="25">N13+N14+P13+P14+R13+R14</f>
        <v>13</v>
      </c>
      <c r="U13" s="1157">
        <f t="shared" ref="U13" si="26">O13+O14+Q13+Q14+S13+S14</f>
        <v>1</v>
      </c>
      <c r="V13" s="1157">
        <v>0</v>
      </c>
      <c r="W13" s="1157">
        <v>0</v>
      </c>
      <c r="X13" s="1157">
        <v>2</v>
      </c>
      <c r="Y13" s="1157">
        <v>0</v>
      </c>
      <c r="Z13" s="1157">
        <v>2</v>
      </c>
      <c r="AA13" s="1157">
        <v>0</v>
      </c>
      <c r="AB13" s="1157">
        <f t="shared" ref="AB13" si="27">V13+V14+X13+X14+Z13+Z14</f>
        <v>4</v>
      </c>
      <c r="AC13" s="1157">
        <f t="shared" ref="AC13" si="28">W13+W14+Y13+Y14+AA13+AA14</f>
        <v>0</v>
      </c>
      <c r="AD13" s="1167">
        <f t="shared" ref="AD13" si="29">E13</f>
        <v>115</v>
      </c>
    </row>
    <row r="14" spans="1:30" ht="21" customHeight="1">
      <c r="A14" s="28"/>
      <c r="B14" s="31" t="s">
        <v>3</v>
      </c>
      <c r="C14" s="1157"/>
      <c r="D14" s="1157"/>
      <c r="E14" s="1162"/>
      <c r="F14" s="1157"/>
      <c r="G14" s="25">
        <v>1</v>
      </c>
      <c r="H14" s="1162"/>
      <c r="I14" s="25">
        <v>14</v>
      </c>
      <c r="J14" s="1162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1157"/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21" customHeight="1">
      <c r="A15" s="1170"/>
      <c r="B15" s="1172" t="s">
        <v>13</v>
      </c>
      <c r="C15" s="1157">
        <f t="shared" ref="C15" si="30">L15+T15+AB15</f>
        <v>0</v>
      </c>
      <c r="D15" s="1157">
        <f t="shared" ref="D15" si="31">M15+U15+AC15</f>
        <v>42</v>
      </c>
      <c r="E15" s="1161">
        <f t="shared" ref="E15" si="32">SUM(C15:D15)</f>
        <v>42</v>
      </c>
      <c r="F15" s="1157">
        <v>0</v>
      </c>
      <c r="G15" s="24">
        <v>0</v>
      </c>
      <c r="H15" s="1157">
        <v>0</v>
      </c>
      <c r="I15" s="24">
        <v>16</v>
      </c>
      <c r="J15" s="1157">
        <v>0</v>
      </c>
      <c r="K15" s="1157">
        <v>0</v>
      </c>
      <c r="L15" s="1157">
        <f t="shared" ref="L15" si="33">F15+H15+J15</f>
        <v>0</v>
      </c>
      <c r="M15" s="1157">
        <f t="shared" ref="M15" si="34">G15+G16+I15+I16+K15+K16</f>
        <v>42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" si="35">N15+N16+P15+P16+R15+R16</f>
        <v>0</v>
      </c>
      <c r="U15" s="1157">
        <f t="shared" ref="U15" si="36">O15+O16+Q15+Q16+S15+S16</f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" si="37">V15+V16+X15+X16+Z15+Z16</f>
        <v>0</v>
      </c>
      <c r="AC15" s="1157">
        <f t="shared" ref="AC15" si="38">W15+W16+Y15+Y16+AA15+AA16</f>
        <v>0</v>
      </c>
      <c r="AD15" s="1167">
        <f t="shared" ref="AD15" si="39">E15</f>
        <v>42</v>
      </c>
    </row>
    <row r="16" spans="1:30" ht="21" customHeight="1">
      <c r="A16" s="1171"/>
      <c r="B16" s="1173"/>
      <c r="C16" s="1157"/>
      <c r="D16" s="1157"/>
      <c r="E16" s="1162"/>
      <c r="F16" s="1157"/>
      <c r="G16" s="25">
        <v>26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21" customHeight="1">
      <c r="A17" s="1170"/>
      <c r="B17" s="1172" t="s">
        <v>14</v>
      </c>
      <c r="C17" s="1157">
        <f t="shared" ref="C17" si="40">L17+T17+AB17</f>
        <v>0</v>
      </c>
      <c r="D17" s="1157">
        <f t="shared" ref="D17" si="41">M17+U17+AC17</f>
        <v>2</v>
      </c>
      <c r="E17" s="1161">
        <f t="shared" ref="E17" si="42">SUM(C17:D17)</f>
        <v>2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24">
        <v>0</v>
      </c>
      <c r="L17" s="1157">
        <f t="shared" ref="L17" si="43">F17+H17+J17</f>
        <v>0</v>
      </c>
      <c r="M17" s="1157">
        <f t="shared" ref="M17" si="44">G17+G18+I17+I18+K17+K18</f>
        <v>2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" si="45">N17+N18+P17+P18+R17+R18</f>
        <v>0</v>
      </c>
      <c r="U17" s="1157">
        <f t="shared" ref="U17" si="46">O17+O18+Q17+Q18+S17+S18</f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" si="47">V17+V18+X17+X18+Z17+Z18</f>
        <v>0</v>
      </c>
      <c r="AC17" s="1157">
        <f t="shared" ref="AC17" si="48">W17+W18+Y17+Y18+AA17+AA18</f>
        <v>0</v>
      </c>
      <c r="AD17" s="1167">
        <f t="shared" ref="AD17" si="49">E17</f>
        <v>2</v>
      </c>
    </row>
    <row r="18" spans="1:30" ht="21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32">
        <v>2</v>
      </c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s="37" customFormat="1" ht="24" customHeight="1">
      <c r="A19" s="1183" t="s">
        <v>1</v>
      </c>
      <c r="B19" s="1184"/>
      <c r="C19" s="33">
        <f>SUM(C7:C18)</f>
        <v>141</v>
      </c>
      <c r="D19" s="33">
        <f>SUM(D7:D18)</f>
        <v>251</v>
      </c>
      <c r="E19" s="33">
        <f>SUM(E7:E18)</f>
        <v>392</v>
      </c>
      <c r="F19" s="34">
        <f>SUM(F7:F18)</f>
        <v>4</v>
      </c>
      <c r="G19" s="34">
        <f>SUM(G7:G18)</f>
        <v>32</v>
      </c>
      <c r="H19" s="34">
        <f t="shared" ref="H19:AC19" si="50">SUM(H7:H18)</f>
        <v>48</v>
      </c>
      <c r="I19" s="34">
        <f t="shared" si="50"/>
        <v>206</v>
      </c>
      <c r="J19" s="34">
        <f t="shared" si="50"/>
        <v>14</v>
      </c>
      <c r="K19" s="34">
        <f t="shared" si="50"/>
        <v>10</v>
      </c>
      <c r="L19" s="34">
        <f t="shared" si="50"/>
        <v>66</v>
      </c>
      <c r="M19" s="34">
        <f t="shared" si="50"/>
        <v>248</v>
      </c>
      <c r="N19" s="34">
        <f t="shared" si="50"/>
        <v>0</v>
      </c>
      <c r="O19" s="34">
        <f t="shared" si="50"/>
        <v>0</v>
      </c>
      <c r="P19" s="34">
        <f t="shared" si="50"/>
        <v>32</v>
      </c>
      <c r="Q19" s="34">
        <f t="shared" si="50"/>
        <v>3</v>
      </c>
      <c r="R19" s="34">
        <f t="shared" si="50"/>
        <v>22</v>
      </c>
      <c r="S19" s="34">
        <f t="shared" si="50"/>
        <v>0</v>
      </c>
      <c r="T19" s="34">
        <f t="shared" si="50"/>
        <v>54</v>
      </c>
      <c r="U19" s="34">
        <f t="shared" si="50"/>
        <v>3</v>
      </c>
      <c r="V19" s="34">
        <f t="shared" si="50"/>
        <v>0</v>
      </c>
      <c r="W19" s="34">
        <f t="shared" si="50"/>
        <v>0</v>
      </c>
      <c r="X19" s="34">
        <f t="shared" si="50"/>
        <v>12</v>
      </c>
      <c r="Y19" s="34">
        <f t="shared" si="50"/>
        <v>0</v>
      </c>
      <c r="Z19" s="34">
        <f t="shared" si="50"/>
        <v>9</v>
      </c>
      <c r="AA19" s="34">
        <f t="shared" si="50"/>
        <v>0</v>
      </c>
      <c r="AB19" s="34">
        <f t="shared" si="50"/>
        <v>21</v>
      </c>
      <c r="AC19" s="34">
        <f t="shared" si="50"/>
        <v>0</v>
      </c>
      <c r="AD19" s="34">
        <f>SUM(AD7:AD18)</f>
        <v>392</v>
      </c>
    </row>
    <row r="20" spans="1:30" ht="4.5" customHeight="1">
      <c r="B20" s="22"/>
      <c r="C20" s="22"/>
      <c r="D20" s="22"/>
      <c r="E20" s="22"/>
      <c r="F20" s="22"/>
      <c r="G20" s="22"/>
    </row>
    <row r="21" spans="1:30" ht="6" customHeight="1"/>
    <row r="22" spans="1:30" s="35" customFormat="1" ht="23.25">
      <c r="C22" s="1174" t="s">
        <v>54</v>
      </c>
      <c r="D22" s="1174"/>
      <c r="E22" s="1174"/>
      <c r="F22" s="1174"/>
      <c r="G22" s="1174"/>
      <c r="H22" s="1174"/>
      <c r="I22" s="1174"/>
      <c r="J22" s="1174"/>
      <c r="K22" s="1174"/>
      <c r="L22" s="1174"/>
      <c r="M22" s="1174"/>
      <c r="N22" s="1174"/>
      <c r="O22" s="1174"/>
      <c r="P22" s="1174"/>
      <c r="Q22" s="1174"/>
      <c r="R22" s="1174"/>
      <c r="S22" s="1174"/>
      <c r="T22" s="1174"/>
      <c r="U22" s="1174"/>
      <c r="V22" s="1174"/>
      <c r="W22" s="1174"/>
      <c r="X22" s="1174"/>
      <c r="Y22" s="1174"/>
      <c r="Z22" s="1174"/>
      <c r="AA22" s="1174"/>
      <c r="AB22" s="1174"/>
      <c r="AC22" s="1174"/>
      <c r="AD22" s="1174"/>
    </row>
    <row r="23" spans="1:30" ht="3.75" customHeight="1"/>
    <row r="24" spans="1:30" ht="23.25">
      <c r="G24" s="1156" t="s">
        <v>28</v>
      </c>
      <c r="H24" s="1156"/>
      <c r="I24" s="1156"/>
      <c r="J24" s="1156"/>
      <c r="K24" s="1156"/>
      <c r="L24" s="1156"/>
      <c r="V24" s="1169" t="s">
        <v>24</v>
      </c>
      <c r="W24" s="1169"/>
      <c r="X24" s="1169"/>
      <c r="Y24" s="1169"/>
      <c r="Z24" s="1169"/>
      <c r="AA24" s="1169"/>
      <c r="AB24" s="1169"/>
      <c r="AC24" s="1169"/>
      <c r="AD24" s="1169"/>
    </row>
    <row r="25" spans="1:30" ht="23.25">
      <c r="E25" s="36"/>
      <c r="G25" s="1156" t="s">
        <v>29</v>
      </c>
      <c r="H25" s="1156"/>
      <c r="I25" s="1156"/>
      <c r="J25" s="1156"/>
      <c r="K25" s="1156"/>
      <c r="L25" s="1156"/>
      <c r="V25" s="1169" t="s">
        <v>12</v>
      </c>
      <c r="W25" s="1169"/>
      <c r="X25" s="1169"/>
      <c r="Y25" s="1169"/>
      <c r="Z25" s="1169"/>
      <c r="AA25" s="1169"/>
      <c r="AB25" s="1169"/>
      <c r="AC25" s="1169"/>
      <c r="AD25" s="1169"/>
    </row>
  </sheetData>
  <mergeCells count="191">
    <mergeCell ref="A1:AD1"/>
    <mergeCell ref="AD13:AD14"/>
    <mergeCell ref="AC13:AC14"/>
    <mergeCell ref="AB13:AB14"/>
    <mergeCell ref="AA13:AA14"/>
    <mergeCell ref="Z13:Z14"/>
    <mergeCell ref="Y13:Y14"/>
    <mergeCell ref="X13:X14"/>
    <mergeCell ref="W13:W14"/>
    <mergeCell ref="V13:V14"/>
    <mergeCell ref="AC11:AC12"/>
    <mergeCell ref="O11:O12"/>
    <mergeCell ref="N11:N12"/>
    <mergeCell ref="M11:M12"/>
    <mergeCell ref="T11:T12"/>
    <mergeCell ref="V11:V12"/>
    <mergeCell ref="S11:S12"/>
    <mergeCell ref="R11:R12"/>
    <mergeCell ref="P11:P12"/>
    <mergeCell ref="F5:G5"/>
    <mergeCell ref="H5:I5"/>
    <mergeCell ref="J5:K5"/>
    <mergeCell ref="S9:S10"/>
    <mergeCell ref="AD11:AD12"/>
    <mergeCell ref="A19:B19"/>
    <mergeCell ref="C7:C8"/>
    <mergeCell ref="D7:D8"/>
    <mergeCell ref="V4:AC4"/>
    <mergeCell ref="V5:W5"/>
    <mergeCell ref="X5:Y5"/>
    <mergeCell ref="Z5:AA5"/>
    <mergeCell ref="AB5:AC5"/>
    <mergeCell ref="L5:M5"/>
    <mergeCell ref="U13:U14"/>
    <mergeCell ref="T13:T14"/>
    <mergeCell ref="S13:S14"/>
    <mergeCell ref="D13:D14"/>
    <mergeCell ref="AB11:AB12"/>
    <mergeCell ref="AA11:AA12"/>
    <mergeCell ref="H11:H12"/>
    <mergeCell ref="G11:G12"/>
    <mergeCell ref="F11:F12"/>
    <mergeCell ref="A15:A16"/>
    <mergeCell ref="B15:B16"/>
    <mergeCell ref="C15:C16"/>
    <mergeCell ref="D15:D16"/>
    <mergeCell ref="F15:F16"/>
    <mergeCell ref="H15:H16"/>
    <mergeCell ref="N5:O5"/>
    <mergeCell ref="N4:U4"/>
    <mergeCell ref="P5:Q5"/>
    <mergeCell ref="AD7:AD8"/>
    <mergeCell ref="V9:V10"/>
    <mergeCell ref="U9:U10"/>
    <mergeCell ref="T9:T10"/>
    <mergeCell ref="AB9:AB10"/>
    <mergeCell ref="AA9:AA10"/>
    <mergeCell ref="Z9:Z10"/>
    <mergeCell ref="AB7:AB8"/>
    <mergeCell ref="AA7:AA8"/>
    <mergeCell ref="AD9:AD10"/>
    <mergeCell ref="V7:V8"/>
    <mergeCell ref="AC7:AC8"/>
    <mergeCell ref="Y9:Y10"/>
    <mergeCell ref="X9:X10"/>
    <mergeCell ref="W9:W10"/>
    <mergeCell ref="U7:U8"/>
    <mergeCell ref="T7:T8"/>
    <mergeCell ref="A3:B6"/>
    <mergeCell ref="D5:D6"/>
    <mergeCell ref="A11:A12"/>
    <mergeCell ref="B11:B12"/>
    <mergeCell ref="H9:H10"/>
    <mergeCell ref="F9:F10"/>
    <mergeCell ref="H7:H8"/>
    <mergeCell ref="G7:G8"/>
    <mergeCell ref="B7:B8"/>
    <mergeCell ref="A7:A8"/>
    <mergeCell ref="C5:C6"/>
    <mergeCell ref="E5:E6"/>
    <mergeCell ref="C3:E3"/>
    <mergeCell ref="C4:E4"/>
    <mergeCell ref="F4:M4"/>
    <mergeCell ref="F3:AC3"/>
    <mergeCell ref="Z7:Z8"/>
    <mergeCell ref="Y7:Y8"/>
    <mergeCell ref="X7:X8"/>
    <mergeCell ref="W7:W8"/>
    <mergeCell ref="Z11:Z12"/>
    <mergeCell ref="Y11:Y12"/>
    <mergeCell ref="X11:X12"/>
    <mergeCell ref="W11:W12"/>
    <mergeCell ref="C13:C14"/>
    <mergeCell ref="J13:J14"/>
    <mergeCell ref="H13:H14"/>
    <mergeCell ref="F13:F14"/>
    <mergeCell ref="F7:F8"/>
    <mergeCell ref="C11:C12"/>
    <mergeCell ref="J7:J8"/>
    <mergeCell ref="L9:L10"/>
    <mergeCell ref="J9:J10"/>
    <mergeCell ref="D11:D12"/>
    <mergeCell ref="K11:K12"/>
    <mergeCell ref="J11:J12"/>
    <mergeCell ref="D9:D10"/>
    <mergeCell ref="C9:C10"/>
    <mergeCell ref="L11:L12"/>
    <mergeCell ref="V24:AD24"/>
    <mergeCell ref="V25:AD25"/>
    <mergeCell ref="P17:P18"/>
    <mergeCell ref="Q17:Q18"/>
    <mergeCell ref="R17:R18"/>
    <mergeCell ref="S17:S18"/>
    <mergeCell ref="T17:T18"/>
    <mergeCell ref="A17:A18"/>
    <mergeCell ref="B17:B18"/>
    <mergeCell ref="C17:C18"/>
    <mergeCell ref="D17:D18"/>
    <mergeCell ref="F17:F18"/>
    <mergeCell ref="G17:G18"/>
    <mergeCell ref="E17:E18"/>
    <mergeCell ref="C22:AD22"/>
    <mergeCell ref="Y17:Y18"/>
    <mergeCell ref="Z17:Z18"/>
    <mergeCell ref="AA17:AA18"/>
    <mergeCell ref="AB17:AB18"/>
    <mergeCell ref="H17:H18"/>
    <mergeCell ref="I17:I18"/>
    <mergeCell ref="J17:J18"/>
    <mergeCell ref="L17:L18"/>
    <mergeCell ref="M17:M18"/>
    <mergeCell ref="AC17:AC18"/>
    <mergeCell ref="AD17:AD18"/>
    <mergeCell ref="Y15:Y16"/>
    <mergeCell ref="Z15:Z16"/>
    <mergeCell ref="AA15:AA16"/>
    <mergeCell ref="AB15:AB16"/>
    <mergeCell ref="AC15:AC16"/>
    <mergeCell ref="AD15:AD16"/>
    <mergeCell ref="U17:U18"/>
    <mergeCell ref="V17:V18"/>
    <mergeCell ref="W17:W18"/>
    <mergeCell ref="X17:X18"/>
    <mergeCell ref="V15:V16"/>
    <mergeCell ref="W15:W16"/>
    <mergeCell ref="X15:X16"/>
    <mergeCell ref="U15:U16"/>
    <mergeCell ref="U11:U12"/>
    <mergeCell ref="K15:K16"/>
    <mergeCell ref="AD3:AD6"/>
    <mergeCell ref="E7:E8"/>
    <mergeCell ref="E9:E10"/>
    <mergeCell ref="E11:E12"/>
    <mergeCell ref="E13:E14"/>
    <mergeCell ref="E15:E16"/>
    <mergeCell ref="R5:S5"/>
    <mergeCell ref="L7:L8"/>
    <mergeCell ref="P9:P10"/>
    <mergeCell ref="S7:S8"/>
    <mergeCell ref="R7:R8"/>
    <mergeCell ref="Q7:Q8"/>
    <mergeCell ref="P7:P8"/>
    <mergeCell ref="P13:P14"/>
    <mergeCell ref="O13:O14"/>
    <mergeCell ref="N13:N14"/>
    <mergeCell ref="M13:M14"/>
    <mergeCell ref="L13:L14"/>
    <mergeCell ref="T5:U5"/>
    <mergeCell ref="S15:S16"/>
    <mergeCell ref="T15:T16"/>
    <mergeCell ref="AC9:AC10"/>
    <mergeCell ref="G24:L24"/>
    <mergeCell ref="G25:L25"/>
    <mergeCell ref="L15:L16"/>
    <mergeCell ref="M15:M16"/>
    <mergeCell ref="N15:N16"/>
    <mergeCell ref="N7:N8"/>
    <mergeCell ref="M7:M8"/>
    <mergeCell ref="J15:J16"/>
    <mergeCell ref="R13:R14"/>
    <mergeCell ref="R9:R10"/>
    <mergeCell ref="O9:O10"/>
    <mergeCell ref="N9:N10"/>
    <mergeCell ref="O7:O8"/>
    <mergeCell ref="M9:M10"/>
    <mergeCell ref="N17:N18"/>
    <mergeCell ref="O17:O18"/>
    <mergeCell ref="P15:P16"/>
    <mergeCell ref="O15:O16"/>
    <mergeCell ref="Q15:Q16"/>
    <mergeCell ref="R15:R16"/>
  </mergeCells>
  <pageMargins left="0.39370078740157483" right="7.874015748031496E-2" top="0.78740157480314965" bottom="7.874015748031496E-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5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2.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5.12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9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34</v>
      </c>
      <c r="D7" s="1205">
        <f>M7+U7+AC7</f>
        <v>46</v>
      </c>
      <c r="E7" s="1206">
        <f>SUM(C7:D7)</f>
        <v>80</v>
      </c>
      <c r="F7" s="1205">
        <v>1</v>
      </c>
      <c r="G7" s="1205">
        <v>0</v>
      </c>
      <c r="H7" s="1205">
        <v>8</v>
      </c>
      <c r="I7" s="5">
        <v>44</v>
      </c>
      <c r="J7" s="1205">
        <v>3</v>
      </c>
      <c r="K7" s="5">
        <v>2</v>
      </c>
      <c r="L7" s="1205">
        <f>F7+H7+J7</f>
        <v>12</v>
      </c>
      <c r="M7" s="1205">
        <f>G7+G8+I7+I8+K7+K8</f>
        <v>46</v>
      </c>
      <c r="N7" s="1205">
        <v>0</v>
      </c>
      <c r="O7" s="1205">
        <v>0</v>
      </c>
      <c r="P7" s="1205">
        <v>10</v>
      </c>
      <c r="Q7" s="1205">
        <v>0</v>
      </c>
      <c r="R7" s="1205">
        <v>7</v>
      </c>
      <c r="S7" s="1205">
        <v>0</v>
      </c>
      <c r="T7" s="1205">
        <f>N7+N8+P7+P8+R7+R8</f>
        <v>17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3</v>
      </c>
      <c r="AA7" s="1205">
        <v>0</v>
      </c>
      <c r="AB7" s="1205">
        <f>V7+V8+X7+X8+Z7+Z8</f>
        <v>5</v>
      </c>
      <c r="AC7" s="1205">
        <f>W7+W8+Y7+Y8+AA7+AA8</f>
        <v>0</v>
      </c>
      <c r="AD7" s="1208">
        <f>E7</f>
        <v>80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19" t="s">
        <v>8</v>
      </c>
      <c r="C9" s="1205">
        <f t="shared" ref="C9" si="0">L9+T9+AB9</f>
        <v>35</v>
      </c>
      <c r="D9" s="1205">
        <f t="shared" ref="D9" si="1">M9+U9+AC9</f>
        <v>52</v>
      </c>
      <c r="E9" s="1206">
        <f t="shared" ref="E9" si="2">SUM(C9:D9)</f>
        <v>87</v>
      </c>
      <c r="F9" s="1205">
        <v>2</v>
      </c>
      <c r="G9" s="5">
        <v>2</v>
      </c>
      <c r="H9" s="1205">
        <v>15</v>
      </c>
      <c r="I9" s="5">
        <v>44</v>
      </c>
      <c r="J9" s="1205">
        <v>1</v>
      </c>
      <c r="K9" s="5">
        <v>4</v>
      </c>
      <c r="L9" s="1205">
        <f t="shared" ref="L9" si="3">F9+H9+J9</f>
        <v>18</v>
      </c>
      <c r="M9" s="1205">
        <f t="shared" ref="M9" si="4">G9+G10+I9+I10+K9+K10</f>
        <v>51</v>
      </c>
      <c r="N9" s="1205">
        <v>0</v>
      </c>
      <c r="O9" s="1205">
        <v>0</v>
      </c>
      <c r="P9" s="1205">
        <v>7</v>
      </c>
      <c r="Q9" s="5">
        <v>1</v>
      </c>
      <c r="R9" s="1205">
        <v>6</v>
      </c>
      <c r="S9" s="1205">
        <v>0</v>
      </c>
      <c r="T9" s="1205">
        <f t="shared" ref="T9" si="5">N9+N10+P9+P10+R9+R10</f>
        <v>13</v>
      </c>
      <c r="U9" s="1205">
        <f t="shared" ref="U9" si="6">O9+O10+Q9+Q10+S9+S10</f>
        <v>1</v>
      </c>
      <c r="V9" s="1205">
        <v>0</v>
      </c>
      <c r="W9" s="1205">
        <v>0</v>
      </c>
      <c r="X9" s="1205">
        <v>3</v>
      </c>
      <c r="Y9" s="1205">
        <v>0</v>
      </c>
      <c r="Z9" s="1205">
        <v>1</v>
      </c>
      <c r="AA9" s="1205">
        <v>0</v>
      </c>
      <c r="AB9" s="1205">
        <f t="shared" ref="AB9" si="7">V9+V10+X9+X10+Z9+Z10</f>
        <v>4</v>
      </c>
      <c r="AC9" s="1205">
        <f t="shared" ref="AC9" si="8">W9+W10+Y9+Y10+AA9+AA10</f>
        <v>0</v>
      </c>
      <c r="AD9" s="1208">
        <f t="shared" ref="AD9" si="9">E9</f>
        <v>87</v>
      </c>
    </row>
    <row r="10" spans="1:30" ht="21" customHeight="1">
      <c r="A10" s="20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33</v>
      </c>
      <c r="D11" s="1205">
        <f t="shared" ref="D11" si="11">M11+U11+AC11</f>
        <v>32</v>
      </c>
      <c r="E11" s="1206">
        <f t="shared" ref="E11" si="12">SUM(C11:D11)</f>
        <v>65</v>
      </c>
      <c r="F11" s="1205">
        <v>0</v>
      </c>
      <c r="G11" s="1205">
        <v>0</v>
      </c>
      <c r="H11" s="1205">
        <v>11</v>
      </c>
      <c r="I11" s="5">
        <v>31</v>
      </c>
      <c r="J11" s="1205">
        <v>3</v>
      </c>
      <c r="K11" s="1205">
        <v>0</v>
      </c>
      <c r="L11" s="1205">
        <f t="shared" ref="L11" si="13">F11+H11+J11</f>
        <v>14</v>
      </c>
      <c r="M11" s="1205">
        <f t="shared" ref="M11" si="14">G11+G12+I11+I12+K11+K12</f>
        <v>31</v>
      </c>
      <c r="N11" s="1205">
        <v>0</v>
      </c>
      <c r="O11" s="1205">
        <v>0</v>
      </c>
      <c r="P11" s="1205">
        <v>8</v>
      </c>
      <c r="Q11" s="5">
        <v>1</v>
      </c>
      <c r="R11" s="1205">
        <v>3</v>
      </c>
      <c r="S11" s="1205">
        <v>0</v>
      </c>
      <c r="T11" s="1205">
        <f t="shared" ref="T11" si="15">N11+N12+P11+P12+R11+R12</f>
        <v>11</v>
      </c>
      <c r="U11" s="1205">
        <f t="shared" ref="U11" si="16">O11+O12+Q11+Q12+S11+S12</f>
        <v>1</v>
      </c>
      <c r="V11" s="1205">
        <v>0</v>
      </c>
      <c r="W11" s="1205">
        <v>0</v>
      </c>
      <c r="X11" s="1205">
        <v>5</v>
      </c>
      <c r="Y11" s="1205">
        <v>0</v>
      </c>
      <c r="Z11" s="1205">
        <v>3</v>
      </c>
      <c r="AA11" s="1205">
        <v>0</v>
      </c>
      <c r="AB11" s="1205">
        <f t="shared" ref="AB11" si="17">V11+V12+X11+X12+Z11+Z12</f>
        <v>8</v>
      </c>
      <c r="AC11" s="1205">
        <f t="shared" ref="AC11" si="18">W11+W12+Y11+Y12+AA11+AA12</f>
        <v>0</v>
      </c>
      <c r="AD11" s="1208">
        <f t="shared" ref="AD11" si="19">E11</f>
        <v>65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205"/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39</v>
      </c>
      <c r="D13" s="1205">
        <f t="shared" ref="D13" si="21">M13+U13+AC13</f>
        <v>75</v>
      </c>
      <c r="E13" s="1206">
        <f t="shared" ref="E13" si="22">SUM(C13:D13)</f>
        <v>114</v>
      </c>
      <c r="F13" s="1205">
        <v>1</v>
      </c>
      <c r="G13" s="5">
        <v>2</v>
      </c>
      <c r="H13" s="1205">
        <v>14</v>
      </c>
      <c r="I13" s="5">
        <v>56</v>
      </c>
      <c r="J13" s="1205">
        <v>7</v>
      </c>
      <c r="K13" s="5">
        <v>1</v>
      </c>
      <c r="L13" s="1205">
        <f t="shared" ref="L13" si="23">F13+H13+J13</f>
        <v>22</v>
      </c>
      <c r="M13" s="1205">
        <f t="shared" ref="M13" si="24">G13+G14+I13+I14+K13+K14</f>
        <v>74</v>
      </c>
      <c r="N13" s="1205">
        <v>0</v>
      </c>
      <c r="O13" s="1205">
        <v>0</v>
      </c>
      <c r="P13" s="1205">
        <v>7</v>
      </c>
      <c r="Q13" s="5">
        <v>1</v>
      </c>
      <c r="R13" s="1205">
        <v>6</v>
      </c>
      <c r="S13" s="1205">
        <v>0</v>
      </c>
      <c r="T13" s="1205">
        <f t="shared" ref="T13" si="25">N13+N14+P13+P14+R13+R14</f>
        <v>13</v>
      </c>
      <c r="U13" s="1205">
        <f t="shared" ref="U13" si="26">O13+O14+Q13+Q14+S13+S14</f>
        <v>1</v>
      </c>
      <c r="V13" s="1205">
        <v>0</v>
      </c>
      <c r="W13" s="1205">
        <v>0</v>
      </c>
      <c r="X13" s="1205">
        <v>2</v>
      </c>
      <c r="Y13" s="1205">
        <v>0</v>
      </c>
      <c r="Z13" s="1205">
        <v>2</v>
      </c>
      <c r="AA13" s="1205">
        <v>0</v>
      </c>
      <c r="AB13" s="1205">
        <f t="shared" ref="AB13" si="27">V13+V14+X13+X14+Z13+Z14</f>
        <v>4</v>
      </c>
      <c r="AC13" s="1205">
        <f t="shared" ref="AC13" si="28">W13+W14+Y13+Y14+AA13+AA14</f>
        <v>0</v>
      </c>
      <c r="AD13" s="1208">
        <f t="shared" ref="AD13" si="29">E13</f>
        <v>114</v>
      </c>
    </row>
    <row r="14" spans="1:30" ht="21" customHeight="1">
      <c r="A14" s="20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13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16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26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2</v>
      </c>
      <c r="E17" s="1206">
        <f t="shared" ref="E17" si="42">SUM(C17:D17)</f>
        <v>2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2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2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2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s="41" customFormat="1" ht="24" customHeight="1">
      <c r="A19" s="1212" t="s">
        <v>1</v>
      </c>
      <c r="B19" s="1213"/>
      <c r="C19" s="40">
        <f>SUM(C7:C18)</f>
        <v>141</v>
      </c>
      <c r="D19" s="40">
        <f t="shared" ref="D19:AC19" si="50">SUM(D7:D18)</f>
        <v>249</v>
      </c>
      <c r="E19" s="40">
        <f t="shared" si="50"/>
        <v>390</v>
      </c>
      <c r="F19" s="40">
        <f t="shared" si="50"/>
        <v>4</v>
      </c>
      <c r="G19" s="40">
        <f t="shared" si="50"/>
        <v>33</v>
      </c>
      <c r="H19" s="40">
        <f t="shared" si="50"/>
        <v>48</v>
      </c>
      <c r="I19" s="40">
        <f t="shared" si="50"/>
        <v>204</v>
      </c>
      <c r="J19" s="40">
        <f t="shared" si="50"/>
        <v>14</v>
      </c>
      <c r="K19" s="40">
        <f t="shared" si="50"/>
        <v>9</v>
      </c>
      <c r="L19" s="40">
        <f t="shared" si="50"/>
        <v>66</v>
      </c>
      <c r="M19" s="40">
        <f t="shared" si="50"/>
        <v>246</v>
      </c>
      <c r="N19" s="40">
        <f t="shared" si="50"/>
        <v>0</v>
      </c>
      <c r="O19" s="40">
        <f t="shared" si="50"/>
        <v>0</v>
      </c>
      <c r="P19" s="40">
        <f t="shared" si="50"/>
        <v>32</v>
      </c>
      <c r="Q19" s="40">
        <f t="shared" si="50"/>
        <v>3</v>
      </c>
      <c r="R19" s="40">
        <f t="shared" si="50"/>
        <v>22</v>
      </c>
      <c r="S19" s="40">
        <f t="shared" si="50"/>
        <v>0</v>
      </c>
      <c r="T19" s="40">
        <f t="shared" si="50"/>
        <v>54</v>
      </c>
      <c r="U19" s="40">
        <f t="shared" si="50"/>
        <v>3</v>
      </c>
      <c r="V19" s="40">
        <f t="shared" si="50"/>
        <v>0</v>
      </c>
      <c r="W19" s="40">
        <f t="shared" si="50"/>
        <v>0</v>
      </c>
      <c r="X19" s="40">
        <f t="shared" si="50"/>
        <v>12</v>
      </c>
      <c r="Y19" s="40">
        <f t="shared" si="50"/>
        <v>0</v>
      </c>
      <c r="Z19" s="40">
        <f t="shared" si="50"/>
        <v>9</v>
      </c>
      <c r="AA19" s="40">
        <f t="shared" si="50"/>
        <v>0</v>
      </c>
      <c r="AB19" s="40">
        <f t="shared" si="50"/>
        <v>21</v>
      </c>
      <c r="AC19" s="40">
        <f t="shared" si="50"/>
        <v>0</v>
      </c>
      <c r="AD19" s="40">
        <f>SUM(AD7:AD18)</f>
        <v>390</v>
      </c>
    </row>
    <row r="20" spans="1:30" ht="4.5" customHeight="1">
      <c r="B20" s="2"/>
      <c r="C20" s="2"/>
      <c r="D20" s="2"/>
      <c r="E20" s="2"/>
      <c r="F20" s="2"/>
      <c r="G20" s="2"/>
    </row>
    <row r="21" spans="1:30" ht="6" customHeight="1"/>
    <row r="22" spans="1:30" s="11" customFormat="1" ht="23.25">
      <c r="C22" s="1211" t="s">
        <v>53</v>
      </c>
      <c r="D22" s="1211"/>
      <c r="E22" s="1211"/>
      <c r="F22" s="1211"/>
      <c r="G22" s="1211"/>
      <c r="H22" s="1211"/>
      <c r="I22" s="1211"/>
      <c r="J22" s="1211"/>
      <c r="K22" s="1211"/>
      <c r="L22" s="1211"/>
      <c r="M22" s="1211"/>
      <c r="N22" s="1211"/>
      <c r="O22" s="1211"/>
      <c r="P22" s="1211"/>
      <c r="Q22" s="1211"/>
      <c r="R22" s="1211"/>
      <c r="S22" s="1211"/>
      <c r="T22" s="1211"/>
      <c r="U22" s="1211"/>
      <c r="V22" s="1211"/>
      <c r="W22" s="1211"/>
      <c r="X22" s="1211"/>
      <c r="Y22" s="1211"/>
      <c r="Z22" s="1211"/>
      <c r="AA22" s="1211"/>
      <c r="AB22" s="1211"/>
      <c r="AC22" s="1211"/>
      <c r="AD22" s="1211"/>
    </row>
    <row r="23" spans="1:30" ht="3.75" customHeight="1"/>
    <row r="24" spans="1:30" ht="23.25">
      <c r="G24" s="1185" t="s">
        <v>28</v>
      </c>
      <c r="H24" s="1185"/>
      <c r="I24" s="1185"/>
      <c r="J24" s="1185"/>
      <c r="K24" s="1185"/>
      <c r="L24" s="1185"/>
      <c r="V24" s="1186" t="s">
        <v>24</v>
      </c>
      <c r="W24" s="1186"/>
      <c r="X24" s="1186"/>
      <c r="Y24" s="1186"/>
      <c r="Z24" s="1186"/>
      <c r="AA24" s="1186"/>
      <c r="AB24" s="1186"/>
      <c r="AC24" s="1186"/>
      <c r="AD24" s="1186"/>
    </row>
    <row r="25" spans="1:30" ht="23.25">
      <c r="E25" s="18"/>
      <c r="G25" s="1185" t="s">
        <v>29</v>
      </c>
      <c r="H25" s="1185"/>
      <c r="I25" s="1185"/>
      <c r="J25" s="1185"/>
      <c r="K25" s="1185"/>
      <c r="L25" s="1185"/>
      <c r="V25" s="1186" t="s">
        <v>25</v>
      </c>
      <c r="W25" s="1186"/>
      <c r="X25" s="1186"/>
      <c r="Y25" s="1186"/>
      <c r="Z25" s="1186"/>
      <c r="AA25" s="1186"/>
      <c r="AB25" s="1186"/>
      <c r="AC25" s="1186"/>
      <c r="AD25" s="1186"/>
    </row>
  </sheetData>
  <mergeCells count="191">
    <mergeCell ref="C22:AD22"/>
    <mergeCell ref="V24:AD24"/>
    <mergeCell ref="V25:AD25"/>
    <mergeCell ref="Z17:Z18"/>
    <mergeCell ref="AA17:AA18"/>
    <mergeCell ref="AB17:AB18"/>
    <mergeCell ref="AC17:AC18"/>
    <mergeCell ref="AD17:AD18"/>
    <mergeCell ref="A19:B19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H17:H18"/>
    <mergeCell ref="I17:I18"/>
    <mergeCell ref="J17:J18"/>
    <mergeCell ref="A17:A18"/>
    <mergeCell ref="B17:B18"/>
    <mergeCell ref="C17:C18"/>
    <mergeCell ref="D17:D18"/>
    <mergeCell ref="E17:E18"/>
    <mergeCell ref="F17:F18"/>
    <mergeCell ref="G17:G18"/>
    <mergeCell ref="V15:V16"/>
    <mergeCell ref="W15:W16"/>
    <mergeCell ref="P15:P16"/>
    <mergeCell ref="Q15:Q16"/>
    <mergeCell ref="R15:R16"/>
    <mergeCell ref="S15:S16"/>
    <mergeCell ref="T15:T16"/>
    <mergeCell ref="U15:U16"/>
    <mergeCell ref="AB13:AB14"/>
    <mergeCell ref="AC13:AC14"/>
    <mergeCell ref="N13:N14"/>
    <mergeCell ref="O13:O14"/>
    <mergeCell ref="L17:L18"/>
    <mergeCell ref="M17:M18"/>
    <mergeCell ref="AB15:AB16"/>
    <mergeCell ref="AC15:AC16"/>
    <mergeCell ref="AD15:AD16"/>
    <mergeCell ref="X15:X16"/>
    <mergeCell ref="Y15:Y16"/>
    <mergeCell ref="Z15:Z16"/>
    <mergeCell ref="AA15:AA16"/>
    <mergeCell ref="AA13:AA14"/>
    <mergeCell ref="P13:P14"/>
    <mergeCell ref="R13:R14"/>
    <mergeCell ref="S13:S14"/>
    <mergeCell ref="T13:T14"/>
    <mergeCell ref="U13:U14"/>
    <mergeCell ref="V13:V14"/>
    <mergeCell ref="W13:W14"/>
    <mergeCell ref="N15:N16"/>
    <mergeCell ref="O15:O16"/>
    <mergeCell ref="J13:J14"/>
    <mergeCell ref="L13:L14"/>
    <mergeCell ref="M13:M14"/>
    <mergeCell ref="A15:A16"/>
    <mergeCell ref="B15:B16"/>
    <mergeCell ref="C15:C16"/>
    <mergeCell ref="D15:D16"/>
    <mergeCell ref="E15:E16"/>
    <mergeCell ref="F15:F16"/>
    <mergeCell ref="H15:H16"/>
    <mergeCell ref="J15:J16"/>
    <mergeCell ref="K15:K16"/>
    <mergeCell ref="L15:L16"/>
    <mergeCell ref="M15:M16"/>
    <mergeCell ref="AD11:AD12"/>
    <mergeCell ref="C13:C14"/>
    <mergeCell ref="D13:D14"/>
    <mergeCell ref="E13:E14"/>
    <mergeCell ref="F13:F14"/>
    <mergeCell ref="H13:H14"/>
    <mergeCell ref="T11:T12"/>
    <mergeCell ref="U11:U12"/>
    <mergeCell ref="V11:V12"/>
    <mergeCell ref="W11:W12"/>
    <mergeCell ref="X11:X12"/>
    <mergeCell ref="Y11:Y12"/>
    <mergeCell ref="N11:N12"/>
    <mergeCell ref="O11:O12"/>
    <mergeCell ref="P11:P12"/>
    <mergeCell ref="R11:R12"/>
    <mergeCell ref="S11:S12"/>
    <mergeCell ref="H11:H12"/>
    <mergeCell ref="J11:J12"/>
    <mergeCell ref="K11:K12"/>
    <mergeCell ref="AD13:AD14"/>
    <mergeCell ref="X13:X14"/>
    <mergeCell ref="Y13:Y14"/>
    <mergeCell ref="Z13:Z14"/>
    <mergeCell ref="AD9:AD10"/>
    <mergeCell ref="A11:A12"/>
    <mergeCell ref="B11:B12"/>
    <mergeCell ref="C11:C12"/>
    <mergeCell ref="D11:D12"/>
    <mergeCell ref="E11:E12"/>
    <mergeCell ref="F11:F12"/>
    <mergeCell ref="G11:G12"/>
    <mergeCell ref="V9:V10"/>
    <mergeCell ref="W9:W10"/>
    <mergeCell ref="X9:X10"/>
    <mergeCell ref="Y9:Y10"/>
    <mergeCell ref="Z9:Z10"/>
    <mergeCell ref="AA9:AA10"/>
    <mergeCell ref="P9:P10"/>
    <mergeCell ref="R9:R10"/>
    <mergeCell ref="S9:S10"/>
    <mergeCell ref="T9:T10"/>
    <mergeCell ref="U9:U10"/>
    <mergeCell ref="J9:J10"/>
    <mergeCell ref="Z11:Z12"/>
    <mergeCell ref="AA11:AA12"/>
    <mergeCell ref="AB11:AB12"/>
    <mergeCell ref="AC11:AC12"/>
    <mergeCell ref="AA7:AA8"/>
    <mergeCell ref="L7:L8"/>
    <mergeCell ref="M7:M8"/>
    <mergeCell ref="N7:N8"/>
    <mergeCell ref="AB7:AB8"/>
    <mergeCell ref="L11:L12"/>
    <mergeCell ref="M11:M12"/>
    <mergeCell ref="AB9:AB10"/>
    <mergeCell ref="AC9:AC10"/>
    <mergeCell ref="AC7:AC8"/>
    <mergeCell ref="AD7:AD8"/>
    <mergeCell ref="C9:C10"/>
    <mergeCell ref="D9:D10"/>
    <mergeCell ref="E9:E10"/>
    <mergeCell ref="F9:F10"/>
    <mergeCell ref="H9:H10"/>
    <mergeCell ref="U7:U8"/>
    <mergeCell ref="V7:V8"/>
    <mergeCell ref="W7:W8"/>
    <mergeCell ref="X7:X8"/>
    <mergeCell ref="Y7:Y8"/>
    <mergeCell ref="Z7:Z8"/>
    <mergeCell ref="O7:O8"/>
    <mergeCell ref="P7:P8"/>
    <mergeCell ref="Q7:Q8"/>
    <mergeCell ref="R7:R8"/>
    <mergeCell ref="S7:S8"/>
    <mergeCell ref="T7:T8"/>
    <mergeCell ref="J7:J8"/>
    <mergeCell ref="L9:L10"/>
    <mergeCell ref="M9:M10"/>
    <mergeCell ref="N9:N10"/>
    <mergeCell ref="O9:O10"/>
    <mergeCell ref="F7:F8"/>
    <mergeCell ref="G7:G8"/>
    <mergeCell ref="H7:H8"/>
    <mergeCell ref="N5:O5"/>
    <mergeCell ref="D5:D6"/>
    <mergeCell ref="E5:E6"/>
    <mergeCell ref="F5:G5"/>
    <mergeCell ref="H5:I5"/>
    <mergeCell ref="J5:K5"/>
    <mergeCell ref="L5:M5"/>
    <mergeCell ref="G24:L24"/>
    <mergeCell ref="G25:L2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Z5:AA5"/>
    <mergeCell ref="AB5:AC5"/>
    <mergeCell ref="P5:Q5"/>
    <mergeCell ref="R5:S5"/>
    <mergeCell ref="T5:U5"/>
    <mergeCell ref="V5:W5"/>
    <mergeCell ref="X5:Y5"/>
    <mergeCell ref="A7:A8"/>
    <mergeCell ref="B7:B8"/>
    <mergeCell ref="C7:C8"/>
    <mergeCell ref="D7:D8"/>
    <mergeCell ref="E7:E8"/>
  </mergeCells>
  <pageMargins left="0.27559055118110237" right="3.937007874015748E-2" top="0.70866141732283472" bottom="7.874015748031496E-2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25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2.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5.12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9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34</v>
      </c>
      <c r="D7" s="1205">
        <f>M7+U7+AC7</f>
        <v>48</v>
      </c>
      <c r="E7" s="1206">
        <f>SUM(C7:D7)</f>
        <v>82</v>
      </c>
      <c r="F7" s="1205">
        <v>1</v>
      </c>
      <c r="G7" s="1205">
        <v>0</v>
      </c>
      <c r="H7" s="1205">
        <v>8</v>
      </c>
      <c r="I7" s="5">
        <v>44</v>
      </c>
      <c r="J7" s="1205">
        <v>3</v>
      </c>
      <c r="K7" s="5">
        <v>4</v>
      </c>
      <c r="L7" s="1205">
        <f>F7+H7+J7</f>
        <v>12</v>
      </c>
      <c r="M7" s="1205">
        <f>G7+G8+I7+I8+K7+K8</f>
        <v>48</v>
      </c>
      <c r="N7" s="1205">
        <v>0</v>
      </c>
      <c r="O7" s="1205">
        <v>0</v>
      </c>
      <c r="P7" s="1205">
        <v>10</v>
      </c>
      <c r="Q7" s="1205">
        <v>0</v>
      </c>
      <c r="R7" s="1205">
        <v>7</v>
      </c>
      <c r="S7" s="1205">
        <v>0</v>
      </c>
      <c r="T7" s="1205">
        <f>N7+N8+P7+P8+R7+R8</f>
        <v>17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3</v>
      </c>
      <c r="AA7" s="1205">
        <v>0</v>
      </c>
      <c r="AB7" s="1205">
        <f>V7+V8+X7+X8+Z7+Z8</f>
        <v>5</v>
      </c>
      <c r="AC7" s="1205">
        <f>W7+W8+Y7+Y8+AA7+AA8</f>
        <v>0</v>
      </c>
      <c r="AD7" s="1208">
        <f>E7</f>
        <v>82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19" t="s">
        <v>8</v>
      </c>
      <c r="C9" s="1205">
        <f t="shared" ref="C9" si="0">L9+T9+AB9</f>
        <v>35</v>
      </c>
      <c r="D9" s="1205">
        <f t="shared" ref="D9" si="1">M9+U9+AC9</f>
        <v>53</v>
      </c>
      <c r="E9" s="1206">
        <f t="shared" ref="E9" si="2">SUM(C9:D9)</f>
        <v>88</v>
      </c>
      <c r="F9" s="1205">
        <v>2</v>
      </c>
      <c r="G9" s="5">
        <v>2</v>
      </c>
      <c r="H9" s="1205">
        <v>15</v>
      </c>
      <c r="I9" s="5">
        <v>45</v>
      </c>
      <c r="J9" s="1205">
        <v>1</v>
      </c>
      <c r="K9" s="5">
        <v>4</v>
      </c>
      <c r="L9" s="1205">
        <f t="shared" ref="L9" si="3">F9+H9+J9</f>
        <v>18</v>
      </c>
      <c r="M9" s="1205">
        <f t="shared" ref="M9" si="4">G9+G10+I9+I10+K9+K10</f>
        <v>52</v>
      </c>
      <c r="N9" s="1205">
        <v>0</v>
      </c>
      <c r="O9" s="1205">
        <v>0</v>
      </c>
      <c r="P9" s="1205">
        <v>7</v>
      </c>
      <c r="Q9" s="5">
        <v>1</v>
      </c>
      <c r="R9" s="1205">
        <v>6</v>
      </c>
      <c r="S9" s="1205">
        <v>0</v>
      </c>
      <c r="T9" s="1205">
        <f t="shared" ref="T9" si="5">N9+N10+P9+P10+R9+R10</f>
        <v>13</v>
      </c>
      <c r="U9" s="1205">
        <f t="shared" ref="U9" si="6">O9+O10+Q9+Q10+S9+S10</f>
        <v>1</v>
      </c>
      <c r="V9" s="1205">
        <v>0</v>
      </c>
      <c r="W9" s="1205">
        <v>0</v>
      </c>
      <c r="X9" s="1205">
        <v>3</v>
      </c>
      <c r="Y9" s="1205">
        <v>0</v>
      </c>
      <c r="Z9" s="1205">
        <v>1</v>
      </c>
      <c r="AA9" s="1205">
        <v>0</v>
      </c>
      <c r="AB9" s="1205">
        <f t="shared" ref="AB9" si="7">V9+V10+X9+X10+Z9+Z10</f>
        <v>4</v>
      </c>
      <c r="AC9" s="1205">
        <f t="shared" ref="AC9" si="8">W9+W10+Y9+Y10+AA9+AA10</f>
        <v>0</v>
      </c>
      <c r="AD9" s="1208">
        <f t="shared" ref="AD9" si="9">E9</f>
        <v>88</v>
      </c>
    </row>
    <row r="10" spans="1:30" ht="21" customHeight="1">
      <c r="A10" s="20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33</v>
      </c>
      <c r="D11" s="1205">
        <f t="shared" ref="D11" si="11">M11+U11+AC11</f>
        <v>31</v>
      </c>
      <c r="E11" s="1206">
        <f t="shared" ref="E11" si="12">SUM(C11:D11)</f>
        <v>64</v>
      </c>
      <c r="F11" s="1205">
        <v>0</v>
      </c>
      <c r="G11" s="1205">
        <v>0</v>
      </c>
      <c r="H11" s="1205">
        <v>11</v>
      </c>
      <c r="I11" s="5">
        <v>30</v>
      </c>
      <c r="J11" s="1205">
        <v>3</v>
      </c>
      <c r="K11" s="1205">
        <v>0</v>
      </c>
      <c r="L11" s="1205">
        <f t="shared" ref="L11" si="13">F11+H11+J11</f>
        <v>14</v>
      </c>
      <c r="M11" s="1205">
        <f t="shared" ref="M11" si="14">G11+G12+I11+I12+K11+K12</f>
        <v>30</v>
      </c>
      <c r="N11" s="1205">
        <v>0</v>
      </c>
      <c r="O11" s="1205">
        <v>0</v>
      </c>
      <c r="P11" s="1205">
        <v>8</v>
      </c>
      <c r="Q11" s="5">
        <v>1</v>
      </c>
      <c r="R11" s="1205">
        <v>3</v>
      </c>
      <c r="S11" s="1205">
        <v>0</v>
      </c>
      <c r="T11" s="1205">
        <f t="shared" ref="T11" si="15">N11+N12+P11+P12+R11+R12</f>
        <v>11</v>
      </c>
      <c r="U11" s="1205">
        <f t="shared" ref="U11" si="16">O11+O12+Q11+Q12+S11+S12</f>
        <v>1</v>
      </c>
      <c r="V11" s="1205">
        <v>0</v>
      </c>
      <c r="W11" s="1205">
        <v>0</v>
      </c>
      <c r="X11" s="1205">
        <v>5</v>
      </c>
      <c r="Y11" s="1205">
        <v>0</v>
      </c>
      <c r="Z11" s="1205">
        <v>3</v>
      </c>
      <c r="AA11" s="1205">
        <v>0</v>
      </c>
      <c r="AB11" s="1205">
        <f t="shared" ref="AB11" si="17">V11+V12+X11+X12+Z11+Z12</f>
        <v>8</v>
      </c>
      <c r="AC11" s="1205">
        <f t="shared" ref="AC11" si="18">W11+W12+Y11+Y12+AA11+AA12</f>
        <v>0</v>
      </c>
      <c r="AD11" s="1208">
        <f t="shared" ref="AD11" si="19">E11</f>
        <v>64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205"/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39</v>
      </c>
      <c r="D13" s="1205">
        <f t="shared" ref="D13" si="21">M13+U13+AC13</f>
        <v>75</v>
      </c>
      <c r="E13" s="1206">
        <f t="shared" ref="E13" si="22">SUM(C13:D13)</f>
        <v>114</v>
      </c>
      <c r="F13" s="1205">
        <v>1</v>
      </c>
      <c r="G13" s="5">
        <v>2</v>
      </c>
      <c r="H13" s="1205">
        <v>14</v>
      </c>
      <c r="I13" s="5">
        <v>56</v>
      </c>
      <c r="J13" s="1205">
        <v>7</v>
      </c>
      <c r="K13" s="5">
        <v>1</v>
      </c>
      <c r="L13" s="1205">
        <f t="shared" ref="L13" si="23">F13+H13+J13</f>
        <v>22</v>
      </c>
      <c r="M13" s="1205">
        <f t="shared" ref="M13" si="24">G13+G14+I13+I14+K13+K14</f>
        <v>74</v>
      </c>
      <c r="N13" s="1205">
        <v>0</v>
      </c>
      <c r="O13" s="1205">
        <v>0</v>
      </c>
      <c r="P13" s="1205">
        <v>7</v>
      </c>
      <c r="Q13" s="5">
        <v>1</v>
      </c>
      <c r="R13" s="1205">
        <v>6</v>
      </c>
      <c r="S13" s="1205">
        <v>0</v>
      </c>
      <c r="T13" s="1205">
        <f t="shared" ref="T13" si="25">N13+N14+P13+P14+R13+R14</f>
        <v>13</v>
      </c>
      <c r="U13" s="1205">
        <f t="shared" ref="U13" si="26">O13+O14+Q13+Q14+S13+S14</f>
        <v>1</v>
      </c>
      <c r="V13" s="1205">
        <v>0</v>
      </c>
      <c r="W13" s="1205">
        <v>0</v>
      </c>
      <c r="X13" s="1205">
        <v>2</v>
      </c>
      <c r="Y13" s="1205">
        <v>0</v>
      </c>
      <c r="Z13" s="1205">
        <v>2</v>
      </c>
      <c r="AA13" s="1205">
        <v>0</v>
      </c>
      <c r="AB13" s="1205">
        <f t="shared" ref="AB13" si="27">V13+V14+X13+X14+Z13+Z14</f>
        <v>4</v>
      </c>
      <c r="AC13" s="1205">
        <f t="shared" ref="AC13" si="28">W13+W14+Y13+Y14+AA13+AA14</f>
        <v>0</v>
      </c>
      <c r="AD13" s="1208">
        <f t="shared" ref="AD13" si="29">E13</f>
        <v>114</v>
      </c>
    </row>
    <row r="14" spans="1:30" ht="21" customHeight="1">
      <c r="A14" s="20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13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41</v>
      </c>
      <c r="E15" s="1206">
        <f t="shared" ref="E15" si="32">SUM(C15:D15)</f>
        <v>41</v>
      </c>
      <c r="F15" s="1205">
        <v>0</v>
      </c>
      <c r="G15" s="5">
        <v>0</v>
      </c>
      <c r="H15" s="1205">
        <v>0</v>
      </c>
      <c r="I15" s="5">
        <v>16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41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41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25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3</v>
      </c>
      <c r="E17" s="1206">
        <f t="shared" ref="E17" si="42">SUM(C17:D17)</f>
        <v>3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3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3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3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s="41" customFormat="1" ht="24" customHeight="1">
      <c r="A19" s="1212" t="s">
        <v>1</v>
      </c>
      <c r="B19" s="1213"/>
      <c r="C19" s="40">
        <f>SUM(C7:C18)</f>
        <v>141</v>
      </c>
      <c r="D19" s="40">
        <f t="shared" ref="D19:AD19" si="50">SUM(D7:D18)</f>
        <v>251</v>
      </c>
      <c r="E19" s="40">
        <f t="shared" si="50"/>
        <v>392</v>
      </c>
      <c r="F19" s="40">
        <f t="shared" si="50"/>
        <v>4</v>
      </c>
      <c r="G19" s="40">
        <f t="shared" si="50"/>
        <v>32</v>
      </c>
      <c r="H19" s="40">
        <f t="shared" si="50"/>
        <v>48</v>
      </c>
      <c r="I19" s="40">
        <f t="shared" si="50"/>
        <v>204</v>
      </c>
      <c r="J19" s="40">
        <f t="shared" si="50"/>
        <v>14</v>
      </c>
      <c r="K19" s="40">
        <f t="shared" si="50"/>
        <v>12</v>
      </c>
      <c r="L19" s="40">
        <f t="shared" si="50"/>
        <v>66</v>
      </c>
      <c r="M19" s="40">
        <f t="shared" si="50"/>
        <v>248</v>
      </c>
      <c r="N19" s="40">
        <f t="shared" si="50"/>
        <v>0</v>
      </c>
      <c r="O19" s="40">
        <f t="shared" si="50"/>
        <v>0</v>
      </c>
      <c r="P19" s="40">
        <f t="shared" si="50"/>
        <v>32</v>
      </c>
      <c r="Q19" s="40">
        <f t="shared" si="50"/>
        <v>3</v>
      </c>
      <c r="R19" s="40">
        <f t="shared" si="50"/>
        <v>22</v>
      </c>
      <c r="S19" s="40">
        <f t="shared" si="50"/>
        <v>0</v>
      </c>
      <c r="T19" s="40">
        <f t="shared" si="50"/>
        <v>54</v>
      </c>
      <c r="U19" s="40">
        <f t="shared" si="50"/>
        <v>3</v>
      </c>
      <c r="V19" s="40">
        <f t="shared" si="50"/>
        <v>0</v>
      </c>
      <c r="W19" s="40">
        <f t="shared" si="50"/>
        <v>0</v>
      </c>
      <c r="X19" s="40">
        <f t="shared" si="50"/>
        <v>12</v>
      </c>
      <c r="Y19" s="40">
        <f t="shared" si="50"/>
        <v>0</v>
      </c>
      <c r="Z19" s="40">
        <f t="shared" si="50"/>
        <v>9</v>
      </c>
      <c r="AA19" s="40">
        <f t="shared" si="50"/>
        <v>0</v>
      </c>
      <c r="AB19" s="40">
        <f t="shared" si="50"/>
        <v>21</v>
      </c>
      <c r="AC19" s="40">
        <f t="shared" si="50"/>
        <v>0</v>
      </c>
      <c r="AD19" s="40">
        <f t="shared" si="50"/>
        <v>392</v>
      </c>
    </row>
    <row r="20" spans="1:30" ht="4.5" customHeight="1">
      <c r="B20" s="2"/>
      <c r="C20" s="2"/>
      <c r="D20" s="2"/>
      <c r="E20" s="2"/>
      <c r="F20" s="2"/>
      <c r="G20" s="2"/>
    </row>
    <row r="21" spans="1:30" ht="6" customHeight="1"/>
    <row r="22" spans="1:30" s="11" customFormat="1" ht="23.25">
      <c r="C22" s="1211" t="s">
        <v>53</v>
      </c>
      <c r="D22" s="1211"/>
      <c r="E22" s="1211"/>
      <c r="F22" s="1211"/>
      <c r="G22" s="1211"/>
      <c r="H22" s="1211"/>
      <c r="I22" s="1211"/>
      <c r="J22" s="1211"/>
      <c r="K22" s="1211"/>
      <c r="L22" s="1211"/>
      <c r="M22" s="1211"/>
      <c r="N22" s="1211"/>
      <c r="O22" s="1211"/>
      <c r="P22" s="1211"/>
      <c r="Q22" s="1211"/>
      <c r="R22" s="1211"/>
      <c r="S22" s="1211"/>
      <c r="T22" s="1211"/>
      <c r="U22" s="1211"/>
      <c r="V22" s="1211"/>
      <c r="W22" s="1211"/>
      <c r="X22" s="1211"/>
      <c r="Y22" s="1211"/>
      <c r="Z22" s="1211"/>
      <c r="AA22" s="1211"/>
      <c r="AB22" s="1211"/>
      <c r="AC22" s="1211"/>
      <c r="AD22" s="1211"/>
    </row>
    <row r="23" spans="1:30" ht="3.75" customHeight="1"/>
    <row r="24" spans="1:30" ht="23.25">
      <c r="G24" s="1185" t="s">
        <v>28</v>
      </c>
      <c r="H24" s="1185"/>
      <c r="I24" s="1185"/>
      <c r="J24" s="1185"/>
      <c r="K24" s="1185"/>
      <c r="L24" s="1185"/>
      <c r="V24" s="1186" t="s">
        <v>24</v>
      </c>
      <c r="W24" s="1186"/>
      <c r="X24" s="1186"/>
      <c r="Y24" s="1186"/>
      <c r="Z24" s="1186"/>
      <c r="AA24" s="1186"/>
      <c r="AB24" s="1186"/>
      <c r="AC24" s="1186"/>
      <c r="AD24" s="1186"/>
    </row>
    <row r="25" spans="1:30" ht="23.25">
      <c r="E25" s="18"/>
      <c r="G25" s="1185" t="s">
        <v>29</v>
      </c>
      <c r="H25" s="1185"/>
      <c r="I25" s="1185"/>
      <c r="J25" s="1185"/>
      <c r="K25" s="1185"/>
      <c r="L25" s="1185"/>
      <c r="V25" s="1186" t="s">
        <v>26</v>
      </c>
      <c r="W25" s="1186"/>
      <c r="X25" s="1186"/>
      <c r="Y25" s="1186"/>
      <c r="Z25" s="1186"/>
      <c r="AA25" s="1186"/>
      <c r="AB25" s="1186"/>
      <c r="AC25" s="1186"/>
      <c r="AD25" s="1186"/>
    </row>
  </sheetData>
  <mergeCells count="191"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Z5:AA5"/>
    <mergeCell ref="AB5:AC5"/>
    <mergeCell ref="P5:Q5"/>
    <mergeCell ref="R5:S5"/>
    <mergeCell ref="T5:U5"/>
    <mergeCell ref="V5:W5"/>
    <mergeCell ref="X5:Y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D5:D6"/>
    <mergeCell ref="E5:E6"/>
    <mergeCell ref="F5:G5"/>
    <mergeCell ref="H5:I5"/>
    <mergeCell ref="J5:K5"/>
    <mergeCell ref="L5:M5"/>
    <mergeCell ref="L7:L8"/>
    <mergeCell ref="M7:M8"/>
    <mergeCell ref="N7:N8"/>
    <mergeCell ref="AD7:AD8"/>
    <mergeCell ref="C9:C10"/>
    <mergeCell ref="D9:D10"/>
    <mergeCell ref="E9:E10"/>
    <mergeCell ref="F9:F10"/>
    <mergeCell ref="H9:H10"/>
    <mergeCell ref="U7:U8"/>
    <mergeCell ref="V7:V8"/>
    <mergeCell ref="W7:W8"/>
    <mergeCell ref="X7:X8"/>
    <mergeCell ref="Y7:Y8"/>
    <mergeCell ref="Z7:Z8"/>
    <mergeCell ref="O7:O8"/>
    <mergeCell ref="P7:P8"/>
    <mergeCell ref="Q7:Q8"/>
    <mergeCell ref="R7:R8"/>
    <mergeCell ref="S7:S8"/>
    <mergeCell ref="T7:T8"/>
    <mergeCell ref="J7:J8"/>
    <mergeCell ref="L9:L10"/>
    <mergeCell ref="M9:M10"/>
    <mergeCell ref="N9:N10"/>
    <mergeCell ref="O9:O10"/>
    <mergeCell ref="AA7:AA8"/>
    <mergeCell ref="AB7:AB8"/>
    <mergeCell ref="L11:L12"/>
    <mergeCell ref="M11:M12"/>
    <mergeCell ref="AB9:AB10"/>
    <mergeCell ref="AC9:AC10"/>
    <mergeCell ref="AC7:AC8"/>
    <mergeCell ref="AD9:AD10"/>
    <mergeCell ref="A11:A12"/>
    <mergeCell ref="B11:B12"/>
    <mergeCell ref="C11:C12"/>
    <mergeCell ref="D11:D12"/>
    <mergeCell ref="E11:E12"/>
    <mergeCell ref="F11:F12"/>
    <mergeCell ref="G11:G12"/>
    <mergeCell ref="V9:V10"/>
    <mergeCell ref="W9:W10"/>
    <mergeCell ref="X9:X10"/>
    <mergeCell ref="Y9:Y10"/>
    <mergeCell ref="Z9:Z10"/>
    <mergeCell ref="AA9:AA10"/>
    <mergeCell ref="P9:P10"/>
    <mergeCell ref="R9:R10"/>
    <mergeCell ref="S9:S10"/>
    <mergeCell ref="T9:T10"/>
    <mergeCell ref="U9:U10"/>
    <mergeCell ref="J9:J10"/>
    <mergeCell ref="Z11:Z12"/>
    <mergeCell ref="AA11:AA12"/>
    <mergeCell ref="AB11:AB12"/>
    <mergeCell ref="AC11:AC12"/>
    <mergeCell ref="AD11:AD12"/>
    <mergeCell ref="C13:C14"/>
    <mergeCell ref="D13:D14"/>
    <mergeCell ref="E13:E14"/>
    <mergeCell ref="F13:F14"/>
    <mergeCell ref="H13:H14"/>
    <mergeCell ref="T11:T12"/>
    <mergeCell ref="U11:U12"/>
    <mergeCell ref="V11:V12"/>
    <mergeCell ref="W11:W12"/>
    <mergeCell ref="X11:X12"/>
    <mergeCell ref="Y11:Y12"/>
    <mergeCell ref="N11:N12"/>
    <mergeCell ref="O11:O12"/>
    <mergeCell ref="P11:P12"/>
    <mergeCell ref="R11:R12"/>
    <mergeCell ref="S11:S12"/>
    <mergeCell ref="H11:H12"/>
    <mergeCell ref="J11:J12"/>
    <mergeCell ref="K11:K12"/>
    <mergeCell ref="AB13:AB14"/>
    <mergeCell ref="AC13:AC14"/>
    <mergeCell ref="AD13:AD14"/>
    <mergeCell ref="X13:X14"/>
    <mergeCell ref="E15:E16"/>
    <mergeCell ref="F15:F16"/>
    <mergeCell ref="H15:H16"/>
    <mergeCell ref="V13:V14"/>
    <mergeCell ref="W13:W14"/>
    <mergeCell ref="P13:P14"/>
    <mergeCell ref="R13:R14"/>
    <mergeCell ref="S13:S14"/>
    <mergeCell ref="T13:T14"/>
    <mergeCell ref="U13:U14"/>
    <mergeCell ref="J13:J14"/>
    <mergeCell ref="L13:L14"/>
    <mergeCell ref="M13:M14"/>
    <mergeCell ref="L15:L16"/>
    <mergeCell ref="M15:M16"/>
    <mergeCell ref="N15:N16"/>
    <mergeCell ref="O15:O16"/>
    <mergeCell ref="N13:N14"/>
    <mergeCell ref="O13:O14"/>
    <mergeCell ref="U15:U16"/>
    <mergeCell ref="Y13:Y14"/>
    <mergeCell ref="Z13:Z14"/>
    <mergeCell ref="AA13:AA14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G17:G18"/>
    <mergeCell ref="V15:V16"/>
    <mergeCell ref="W15:W16"/>
    <mergeCell ref="X15:X16"/>
    <mergeCell ref="Y15:Y16"/>
    <mergeCell ref="Z15:Z16"/>
    <mergeCell ref="AA15:AA16"/>
    <mergeCell ref="P15:P16"/>
    <mergeCell ref="Q15:Q16"/>
    <mergeCell ref="R15:R16"/>
    <mergeCell ref="S15:S16"/>
    <mergeCell ref="T15:T16"/>
    <mergeCell ref="J15:J16"/>
    <mergeCell ref="K15:K16"/>
    <mergeCell ref="A19:B19"/>
    <mergeCell ref="T17:T18"/>
    <mergeCell ref="U17:U18"/>
    <mergeCell ref="V17:V18"/>
    <mergeCell ref="W17:W18"/>
    <mergeCell ref="A15:A16"/>
    <mergeCell ref="B15:B16"/>
    <mergeCell ref="C15:C16"/>
    <mergeCell ref="D15:D16"/>
    <mergeCell ref="G24:L24"/>
    <mergeCell ref="G25:L25"/>
    <mergeCell ref="C22:AD22"/>
    <mergeCell ref="V24:AD24"/>
    <mergeCell ref="V25:AD25"/>
    <mergeCell ref="Z17:Z18"/>
    <mergeCell ref="AA17:AA18"/>
    <mergeCell ref="AB17:AB18"/>
    <mergeCell ref="AC17:AC18"/>
    <mergeCell ref="AD17:AD18"/>
    <mergeCell ref="X17:X18"/>
    <mergeCell ref="Y17:Y18"/>
    <mergeCell ref="N17:N18"/>
    <mergeCell ref="O17:O18"/>
    <mergeCell ref="P17:P18"/>
    <mergeCell ref="Q17:Q18"/>
    <mergeCell ref="R17:R18"/>
    <mergeCell ref="S17:S18"/>
    <mergeCell ref="H17:H18"/>
    <mergeCell ref="I17:I18"/>
    <mergeCell ref="J17:J18"/>
    <mergeCell ref="L17:L18"/>
    <mergeCell ref="M17:M18"/>
  </mergeCells>
  <pageMargins left="0.27559055118110237" right="3.937007874015748E-2" top="0.70866141732283472" bottom="7.874015748031496E-2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25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2.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5.12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9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34</v>
      </c>
      <c r="D7" s="1205">
        <f>M7+U7+AC7</f>
        <v>49</v>
      </c>
      <c r="E7" s="1206">
        <f>SUM(C7:D7)</f>
        <v>83</v>
      </c>
      <c r="F7" s="1205">
        <v>1</v>
      </c>
      <c r="G7" s="1205">
        <v>0</v>
      </c>
      <c r="H7" s="1205">
        <v>8</v>
      </c>
      <c r="I7" s="5">
        <v>45</v>
      </c>
      <c r="J7" s="1205">
        <v>3</v>
      </c>
      <c r="K7" s="5">
        <v>4</v>
      </c>
      <c r="L7" s="1205">
        <f>F7+H7+J7</f>
        <v>12</v>
      </c>
      <c r="M7" s="1205">
        <f>G7+G8+I7+I8+K7+K8</f>
        <v>49</v>
      </c>
      <c r="N7" s="1205">
        <v>0</v>
      </c>
      <c r="O7" s="1205">
        <v>0</v>
      </c>
      <c r="P7" s="1205">
        <v>10</v>
      </c>
      <c r="Q7" s="1205">
        <v>0</v>
      </c>
      <c r="R7" s="1205">
        <v>7</v>
      </c>
      <c r="S7" s="1205">
        <v>0</v>
      </c>
      <c r="T7" s="1205">
        <f>N7+N8+P7+P8+R7+R8</f>
        <v>17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3</v>
      </c>
      <c r="AA7" s="1205">
        <v>0</v>
      </c>
      <c r="AB7" s="1205">
        <f>V7+V8+X7+X8+Z7+Z8</f>
        <v>5</v>
      </c>
      <c r="AC7" s="1205">
        <f>W7+W8+Y7+Y8+AA7+AA8</f>
        <v>0</v>
      </c>
      <c r="AD7" s="1208">
        <f>E7</f>
        <v>83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19" t="s">
        <v>8</v>
      </c>
      <c r="C9" s="1205">
        <f t="shared" ref="C9" si="0">L9+T9+AB9</f>
        <v>35</v>
      </c>
      <c r="D9" s="1205">
        <f t="shared" ref="D9" si="1">M9+U9+AC9</f>
        <v>53</v>
      </c>
      <c r="E9" s="1206">
        <f t="shared" ref="E9" si="2">SUM(C9:D9)</f>
        <v>88</v>
      </c>
      <c r="F9" s="1205">
        <v>2</v>
      </c>
      <c r="G9" s="5">
        <v>2</v>
      </c>
      <c r="H9" s="1205">
        <v>15</v>
      </c>
      <c r="I9" s="5">
        <v>45</v>
      </c>
      <c r="J9" s="1205">
        <v>1</v>
      </c>
      <c r="K9" s="5">
        <v>4</v>
      </c>
      <c r="L9" s="1205">
        <f t="shared" ref="L9" si="3">F9+H9+J9</f>
        <v>18</v>
      </c>
      <c r="M9" s="1205">
        <f t="shared" ref="M9" si="4">G9+G10+I9+I10+K9+K10</f>
        <v>52</v>
      </c>
      <c r="N9" s="1205">
        <v>0</v>
      </c>
      <c r="O9" s="1205">
        <v>0</v>
      </c>
      <c r="P9" s="1205">
        <v>7</v>
      </c>
      <c r="Q9" s="5">
        <v>1</v>
      </c>
      <c r="R9" s="1205">
        <v>6</v>
      </c>
      <c r="S9" s="1205">
        <v>0</v>
      </c>
      <c r="T9" s="1205">
        <f t="shared" ref="T9" si="5">N9+N10+P9+P10+R9+R10</f>
        <v>13</v>
      </c>
      <c r="U9" s="1205">
        <f t="shared" ref="U9" si="6">O9+O10+Q9+Q10+S9+S10</f>
        <v>1</v>
      </c>
      <c r="V9" s="1205">
        <v>0</v>
      </c>
      <c r="W9" s="1205">
        <v>0</v>
      </c>
      <c r="X9" s="1205">
        <v>3</v>
      </c>
      <c r="Y9" s="1205">
        <v>0</v>
      </c>
      <c r="Z9" s="1205">
        <v>1</v>
      </c>
      <c r="AA9" s="1205">
        <v>0</v>
      </c>
      <c r="AB9" s="1205">
        <f t="shared" ref="AB9" si="7">V9+V10+X9+X10+Z9+Z10</f>
        <v>4</v>
      </c>
      <c r="AC9" s="1205">
        <f t="shared" ref="AC9" si="8">W9+W10+Y9+Y10+AA9+AA10</f>
        <v>0</v>
      </c>
      <c r="AD9" s="1208">
        <f t="shared" ref="AD9" si="9">E9</f>
        <v>88</v>
      </c>
    </row>
    <row r="10" spans="1:30" ht="21" customHeight="1">
      <c r="A10" s="20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33</v>
      </c>
      <c r="D11" s="1205">
        <f t="shared" ref="D11" si="11">M11+U11+AC11</f>
        <v>32</v>
      </c>
      <c r="E11" s="1206">
        <f t="shared" ref="E11" si="12">SUM(C11:D11)</f>
        <v>65</v>
      </c>
      <c r="F11" s="1205">
        <v>0</v>
      </c>
      <c r="G11" s="1205">
        <v>0</v>
      </c>
      <c r="H11" s="1205">
        <v>11</v>
      </c>
      <c r="I11" s="5">
        <v>31</v>
      </c>
      <c r="J11" s="1205">
        <v>3</v>
      </c>
      <c r="K11" s="1205">
        <v>0</v>
      </c>
      <c r="L11" s="1205">
        <f t="shared" ref="L11" si="13">F11+H11+J11</f>
        <v>14</v>
      </c>
      <c r="M11" s="1205">
        <f t="shared" ref="M11" si="14">G11+G12+I11+I12+K11+K12</f>
        <v>31</v>
      </c>
      <c r="N11" s="1205">
        <v>0</v>
      </c>
      <c r="O11" s="1205">
        <v>0</v>
      </c>
      <c r="P11" s="1205">
        <v>8</v>
      </c>
      <c r="Q11" s="5">
        <v>1</v>
      </c>
      <c r="R11" s="1205">
        <v>3</v>
      </c>
      <c r="S11" s="1205">
        <v>0</v>
      </c>
      <c r="T11" s="1205">
        <f t="shared" ref="T11" si="15">N11+N12+P11+P12+R11+R12</f>
        <v>11</v>
      </c>
      <c r="U11" s="1205">
        <f t="shared" ref="U11" si="16">O11+O12+Q11+Q12+S11+S12</f>
        <v>1</v>
      </c>
      <c r="V11" s="1205">
        <v>0</v>
      </c>
      <c r="W11" s="1205">
        <v>0</v>
      </c>
      <c r="X11" s="1205">
        <v>5</v>
      </c>
      <c r="Y11" s="1205">
        <v>0</v>
      </c>
      <c r="Z11" s="1205">
        <v>3</v>
      </c>
      <c r="AA11" s="1205">
        <v>0</v>
      </c>
      <c r="AB11" s="1205">
        <f t="shared" ref="AB11" si="17">V11+V12+X11+X12+Z11+Z12</f>
        <v>8</v>
      </c>
      <c r="AC11" s="1205">
        <f t="shared" ref="AC11" si="18">W11+W12+Y11+Y12+AA11+AA12</f>
        <v>0</v>
      </c>
      <c r="AD11" s="1208">
        <f t="shared" ref="AD11" si="19">E11</f>
        <v>65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205"/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40</v>
      </c>
      <c r="D13" s="1205">
        <f t="shared" ref="D13" si="21">M13+U13+AC13</f>
        <v>75</v>
      </c>
      <c r="E13" s="1206">
        <f t="shared" ref="E13" si="22">SUM(C13:D13)</f>
        <v>115</v>
      </c>
      <c r="F13" s="1205">
        <v>1</v>
      </c>
      <c r="G13" s="5">
        <v>2</v>
      </c>
      <c r="H13" s="1205">
        <v>15</v>
      </c>
      <c r="I13" s="5">
        <v>55</v>
      </c>
      <c r="J13" s="1205">
        <v>8</v>
      </c>
      <c r="K13" s="5">
        <v>1</v>
      </c>
      <c r="L13" s="1205">
        <f t="shared" ref="L13" si="23">F13+H13+J13</f>
        <v>24</v>
      </c>
      <c r="M13" s="1205">
        <f t="shared" ref="M13" si="24">G13+G14+I13+I14+K13+K14</f>
        <v>73</v>
      </c>
      <c r="N13" s="1205">
        <v>0</v>
      </c>
      <c r="O13" s="1205">
        <v>0</v>
      </c>
      <c r="P13" s="1205">
        <v>6</v>
      </c>
      <c r="Q13" s="5">
        <v>2</v>
      </c>
      <c r="R13" s="1205">
        <v>6</v>
      </c>
      <c r="S13" s="1205">
        <v>0</v>
      </c>
      <c r="T13" s="1205">
        <f t="shared" ref="T13" si="25">N13+N14+P13+P14+R13+R14</f>
        <v>12</v>
      </c>
      <c r="U13" s="1205">
        <f t="shared" ref="U13" si="26">O13+O14+Q13+Q14+S13+S14</f>
        <v>2</v>
      </c>
      <c r="V13" s="1205">
        <v>0</v>
      </c>
      <c r="W13" s="1205">
        <v>0</v>
      </c>
      <c r="X13" s="1205">
        <v>2</v>
      </c>
      <c r="Y13" s="1205">
        <v>0</v>
      </c>
      <c r="Z13" s="1205">
        <v>2</v>
      </c>
      <c r="AA13" s="1205">
        <v>0</v>
      </c>
      <c r="AB13" s="1205">
        <f t="shared" ref="AB13" si="27">V13+V14+X13+X14+Z13+Z14</f>
        <v>4</v>
      </c>
      <c r="AC13" s="1205">
        <f t="shared" ref="AC13" si="28">W13+W14+Y13+Y14+AA13+AA14</f>
        <v>0</v>
      </c>
      <c r="AD13" s="1208">
        <f t="shared" ref="AD13" si="29">E13</f>
        <v>115</v>
      </c>
    </row>
    <row r="14" spans="1:30" ht="21" customHeight="1">
      <c r="A14" s="20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13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17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25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3</v>
      </c>
      <c r="E17" s="1206">
        <f t="shared" ref="E17" si="42">SUM(C17:D17)</f>
        <v>3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3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3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3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4" customHeight="1">
      <c r="A19" s="1212" t="s">
        <v>1</v>
      </c>
      <c r="B19" s="1213"/>
      <c r="C19" s="40">
        <f>SUM(C7:C18)</f>
        <v>142</v>
      </c>
      <c r="D19" s="40">
        <f t="shared" ref="D19:AD19" si="50">SUM(D7:D18)</f>
        <v>254</v>
      </c>
      <c r="E19" s="40">
        <f t="shared" si="50"/>
        <v>396</v>
      </c>
      <c r="F19" s="40">
        <f t="shared" si="50"/>
        <v>4</v>
      </c>
      <c r="G19" s="40">
        <f t="shared" si="50"/>
        <v>32</v>
      </c>
      <c r="H19" s="40">
        <f t="shared" si="50"/>
        <v>49</v>
      </c>
      <c r="I19" s="40">
        <f t="shared" si="50"/>
        <v>206</v>
      </c>
      <c r="J19" s="40">
        <f t="shared" si="50"/>
        <v>15</v>
      </c>
      <c r="K19" s="40">
        <f t="shared" si="50"/>
        <v>12</v>
      </c>
      <c r="L19" s="40">
        <f t="shared" si="50"/>
        <v>68</v>
      </c>
      <c r="M19" s="40">
        <f t="shared" si="50"/>
        <v>250</v>
      </c>
      <c r="N19" s="40">
        <f t="shared" si="50"/>
        <v>0</v>
      </c>
      <c r="O19" s="40">
        <f t="shared" si="50"/>
        <v>0</v>
      </c>
      <c r="P19" s="40">
        <f t="shared" si="50"/>
        <v>31</v>
      </c>
      <c r="Q19" s="40">
        <f t="shared" si="50"/>
        <v>4</v>
      </c>
      <c r="R19" s="40">
        <f t="shared" si="50"/>
        <v>22</v>
      </c>
      <c r="S19" s="40">
        <f t="shared" si="50"/>
        <v>0</v>
      </c>
      <c r="T19" s="40">
        <f t="shared" si="50"/>
        <v>53</v>
      </c>
      <c r="U19" s="40">
        <f t="shared" si="50"/>
        <v>4</v>
      </c>
      <c r="V19" s="40">
        <f t="shared" si="50"/>
        <v>0</v>
      </c>
      <c r="W19" s="40">
        <f t="shared" si="50"/>
        <v>0</v>
      </c>
      <c r="X19" s="40">
        <f t="shared" si="50"/>
        <v>12</v>
      </c>
      <c r="Y19" s="40">
        <f t="shared" si="50"/>
        <v>0</v>
      </c>
      <c r="Z19" s="40">
        <f t="shared" si="50"/>
        <v>9</v>
      </c>
      <c r="AA19" s="40">
        <f t="shared" si="50"/>
        <v>0</v>
      </c>
      <c r="AB19" s="40">
        <f t="shared" si="50"/>
        <v>21</v>
      </c>
      <c r="AC19" s="40">
        <f t="shared" si="50"/>
        <v>0</v>
      </c>
      <c r="AD19" s="40">
        <f t="shared" si="50"/>
        <v>396</v>
      </c>
    </row>
    <row r="20" spans="1:30" ht="4.5" customHeight="1">
      <c r="B20" s="2"/>
      <c r="C20" s="2"/>
      <c r="D20" s="2"/>
      <c r="E20" s="2"/>
      <c r="F20" s="2"/>
      <c r="G20" s="2"/>
    </row>
    <row r="21" spans="1:30" ht="6" customHeight="1"/>
    <row r="22" spans="1:30" s="11" customFormat="1" ht="23.25">
      <c r="C22" s="1211" t="s">
        <v>53</v>
      </c>
      <c r="D22" s="1211"/>
      <c r="E22" s="1211"/>
      <c r="F22" s="1211"/>
      <c r="G22" s="1211"/>
      <c r="H22" s="1211"/>
      <c r="I22" s="1211"/>
      <c r="J22" s="1211"/>
      <c r="K22" s="1211"/>
      <c r="L22" s="1211"/>
      <c r="M22" s="1211"/>
      <c r="N22" s="1211"/>
      <c r="O22" s="1211"/>
      <c r="P22" s="1211"/>
      <c r="Q22" s="1211"/>
      <c r="R22" s="1211"/>
      <c r="S22" s="1211"/>
      <c r="T22" s="1211"/>
      <c r="U22" s="1211"/>
      <c r="V22" s="1211"/>
      <c r="W22" s="1211"/>
      <c r="X22" s="1211"/>
      <c r="Y22" s="1211"/>
      <c r="Z22" s="1211"/>
      <c r="AA22" s="1211"/>
      <c r="AB22" s="1211"/>
      <c r="AC22" s="1211"/>
      <c r="AD22" s="1211"/>
    </row>
    <row r="23" spans="1:30" ht="3.75" customHeight="1"/>
    <row r="24" spans="1:30" ht="23.25">
      <c r="G24" s="1185" t="s">
        <v>28</v>
      </c>
      <c r="H24" s="1185"/>
      <c r="I24" s="1185"/>
      <c r="J24" s="1185"/>
      <c r="K24" s="1185"/>
      <c r="L24" s="1185"/>
      <c r="V24" s="1186" t="s">
        <v>24</v>
      </c>
      <c r="W24" s="1186"/>
      <c r="X24" s="1186"/>
      <c r="Y24" s="1186"/>
      <c r="Z24" s="1186"/>
      <c r="AA24" s="1186"/>
      <c r="AB24" s="1186"/>
      <c r="AC24" s="1186"/>
      <c r="AD24" s="1186"/>
    </row>
    <row r="25" spans="1:30" ht="23.25">
      <c r="E25" s="18"/>
      <c r="G25" s="1185" t="s">
        <v>29</v>
      </c>
      <c r="H25" s="1185"/>
      <c r="I25" s="1185"/>
      <c r="J25" s="1185"/>
      <c r="K25" s="1185"/>
      <c r="L25" s="1185"/>
      <c r="V25" s="1186" t="s">
        <v>27</v>
      </c>
      <c r="W25" s="1186"/>
      <c r="X25" s="1186"/>
      <c r="Y25" s="1186"/>
      <c r="Z25" s="1186"/>
      <c r="AA25" s="1186"/>
      <c r="AB25" s="1186"/>
      <c r="AC25" s="1186"/>
      <c r="AD25" s="1186"/>
    </row>
  </sheetData>
  <mergeCells count="191">
    <mergeCell ref="AD17:AD18"/>
    <mergeCell ref="A19:B19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H17:H18"/>
    <mergeCell ref="I17:I18"/>
    <mergeCell ref="J17:J18"/>
    <mergeCell ref="A17:A18"/>
    <mergeCell ref="B17:B18"/>
    <mergeCell ref="C17:C18"/>
    <mergeCell ref="D17:D18"/>
    <mergeCell ref="E17:E18"/>
    <mergeCell ref="F17:F18"/>
    <mergeCell ref="G17:G18"/>
    <mergeCell ref="AB13:AB14"/>
    <mergeCell ref="AC13:AC14"/>
    <mergeCell ref="N13:N14"/>
    <mergeCell ref="O13:O14"/>
    <mergeCell ref="AD13:AD14"/>
    <mergeCell ref="X13:X14"/>
    <mergeCell ref="Y13:Y14"/>
    <mergeCell ref="Z13:Z14"/>
    <mergeCell ref="AA13:AA14"/>
    <mergeCell ref="V13:V14"/>
    <mergeCell ref="W13:W14"/>
    <mergeCell ref="P13:P14"/>
    <mergeCell ref="R13:R14"/>
    <mergeCell ref="S13:S14"/>
    <mergeCell ref="T13:T14"/>
    <mergeCell ref="U13:U14"/>
    <mergeCell ref="AB15:AB16"/>
    <mergeCell ref="AC15:AC16"/>
    <mergeCell ref="AD15:AD16"/>
    <mergeCell ref="X15:X16"/>
    <mergeCell ref="Y15:Y16"/>
    <mergeCell ref="Z15:Z16"/>
    <mergeCell ref="AA15:AA16"/>
    <mergeCell ref="A15:A16"/>
    <mergeCell ref="B15:B16"/>
    <mergeCell ref="C15:C16"/>
    <mergeCell ref="D15:D16"/>
    <mergeCell ref="E15:E16"/>
    <mergeCell ref="F15:F16"/>
    <mergeCell ref="H15:H16"/>
    <mergeCell ref="V15:V16"/>
    <mergeCell ref="W15:W16"/>
    <mergeCell ref="P15:P16"/>
    <mergeCell ref="Q15:Q16"/>
    <mergeCell ref="R15:R16"/>
    <mergeCell ref="S15:S16"/>
    <mergeCell ref="T15:T16"/>
    <mergeCell ref="K15:K16"/>
    <mergeCell ref="N15:N16"/>
    <mergeCell ref="O15:O16"/>
    <mergeCell ref="J13:J14"/>
    <mergeCell ref="L13:L14"/>
    <mergeCell ref="M13:M14"/>
    <mergeCell ref="U15:U16"/>
    <mergeCell ref="J15:J16"/>
    <mergeCell ref="C13:C14"/>
    <mergeCell ref="D13:D14"/>
    <mergeCell ref="E13:E14"/>
    <mergeCell ref="F13:F14"/>
    <mergeCell ref="H13:H14"/>
    <mergeCell ref="AA11:AA12"/>
    <mergeCell ref="AB11:AB12"/>
    <mergeCell ref="AC11:AC12"/>
    <mergeCell ref="T11:T12"/>
    <mergeCell ref="U11:U12"/>
    <mergeCell ref="V11:V12"/>
    <mergeCell ref="W11:W12"/>
    <mergeCell ref="N11:N12"/>
    <mergeCell ref="O11:O12"/>
    <mergeCell ref="P11:P12"/>
    <mergeCell ref="R11:R12"/>
    <mergeCell ref="S11:S12"/>
    <mergeCell ref="X11:X12"/>
    <mergeCell ref="Y11:Y12"/>
    <mergeCell ref="A11:A12"/>
    <mergeCell ref="B11:B12"/>
    <mergeCell ref="C11:C12"/>
    <mergeCell ref="D11:D12"/>
    <mergeCell ref="E11:E12"/>
    <mergeCell ref="F11:F12"/>
    <mergeCell ref="G11:G12"/>
    <mergeCell ref="V9:V10"/>
    <mergeCell ref="W9:W10"/>
    <mergeCell ref="P9:P10"/>
    <mergeCell ref="R9:R10"/>
    <mergeCell ref="S9:S10"/>
    <mergeCell ref="J9:J10"/>
    <mergeCell ref="AB7:AB8"/>
    <mergeCell ref="AC7:AC8"/>
    <mergeCell ref="AD7:AD8"/>
    <mergeCell ref="Y7:Y8"/>
    <mergeCell ref="Z7:Z8"/>
    <mergeCell ref="AD11:AD12"/>
    <mergeCell ref="L9:L10"/>
    <mergeCell ref="M9:M10"/>
    <mergeCell ref="N9:N10"/>
    <mergeCell ref="O9:O10"/>
    <mergeCell ref="AA7:AA8"/>
    <mergeCell ref="L7:L8"/>
    <mergeCell ref="M7:M8"/>
    <mergeCell ref="N7:N8"/>
    <mergeCell ref="AB9:AB10"/>
    <mergeCell ref="AC9:AC10"/>
    <mergeCell ref="AD9:AD10"/>
    <mergeCell ref="X9:X10"/>
    <mergeCell ref="Y9:Y10"/>
    <mergeCell ref="Z9:Z10"/>
    <mergeCell ref="AA9:AA10"/>
    <mergeCell ref="Z11:Z12"/>
    <mergeCell ref="T9:T10"/>
    <mergeCell ref="U9:U10"/>
    <mergeCell ref="F7:F8"/>
    <mergeCell ref="G7:G8"/>
    <mergeCell ref="H7:H8"/>
    <mergeCell ref="J11:J12"/>
    <mergeCell ref="K11:K12"/>
    <mergeCell ref="L11:L12"/>
    <mergeCell ref="M11:M12"/>
    <mergeCell ref="H11:H12"/>
    <mergeCell ref="U7:U8"/>
    <mergeCell ref="V7:V8"/>
    <mergeCell ref="W7:W8"/>
    <mergeCell ref="X7:X8"/>
    <mergeCell ref="O7:O8"/>
    <mergeCell ref="P7:P8"/>
    <mergeCell ref="Q7:Q8"/>
    <mergeCell ref="R7:R8"/>
    <mergeCell ref="S7:S8"/>
    <mergeCell ref="T7:T8"/>
    <mergeCell ref="E5:E6"/>
    <mergeCell ref="F5:G5"/>
    <mergeCell ref="H5:I5"/>
    <mergeCell ref="J5:K5"/>
    <mergeCell ref="L5:M5"/>
    <mergeCell ref="G24:L24"/>
    <mergeCell ref="G25:L25"/>
    <mergeCell ref="C9:C10"/>
    <mergeCell ref="D9:D10"/>
    <mergeCell ref="E9:E10"/>
    <mergeCell ref="F9:F10"/>
    <mergeCell ref="H9:H10"/>
    <mergeCell ref="J7:J8"/>
    <mergeCell ref="L15:L16"/>
    <mergeCell ref="M15:M16"/>
    <mergeCell ref="L17:L18"/>
    <mergeCell ref="M17:M18"/>
    <mergeCell ref="C22:AD22"/>
    <mergeCell ref="V24:AD24"/>
    <mergeCell ref="V25:AD25"/>
    <mergeCell ref="Z17:Z18"/>
    <mergeCell ref="AA17:AA18"/>
    <mergeCell ref="AB17:AB18"/>
    <mergeCell ref="AC17:AC18"/>
    <mergeCell ref="A7:A8"/>
    <mergeCell ref="B7:B8"/>
    <mergeCell ref="C7:C8"/>
    <mergeCell ref="D7:D8"/>
    <mergeCell ref="E7:E8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Z5:AA5"/>
    <mergeCell ref="AB5:AC5"/>
    <mergeCell ref="P5:Q5"/>
    <mergeCell ref="R5:S5"/>
    <mergeCell ref="T5:U5"/>
    <mergeCell ref="V5:W5"/>
    <mergeCell ref="X5:Y5"/>
    <mergeCell ref="N5:O5"/>
    <mergeCell ref="D5:D6"/>
  </mergeCells>
  <pageMargins left="0.27559055118110237" right="3.937007874015748E-2" top="0.70866141732283472" bottom="7.874015748031496E-2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AD25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2.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5.12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9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49</v>
      </c>
      <c r="E7" s="1206">
        <f>SUM(C7:D7)</f>
        <v>84</v>
      </c>
      <c r="F7" s="1205">
        <v>1</v>
      </c>
      <c r="G7" s="1205">
        <v>0</v>
      </c>
      <c r="H7" s="1205">
        <v>9</v>
      </c>
      <c r="I7" s="5">
        <v>45</v>
      </c>
      <c r="J7" s="1205">
        <v>3</v>
      </c>
      <c r="K7" s="5">
        <v>4</v>
      </c>
      <c r="L7" s="1205">
        <f>F7+H7+J7</f>
        <v>13</v>
      </c>
      <c r="M7" s="1205">
        <f>G7+G8+I7+I8+K7+K8</f>
        <v>49</v>
      </c>
      <c r="N7" s="1205">
        <v>0</v>
      </c>
      <c r="O7" s="1205">
        <v>0</v>
      </c>
      <c r="P7" s="1205">
        <v>10</v>
      </c>
      <c r="Q7" s="1205">
        <v>0</v>
      </c>
      <c r="R7" s="1205">
        <v>7</v>
      </c>
      <c r="S7" s="1205">
        <v>0</v>
      </c>
      <c r="T7" s="1205">
        <f>N7+N8+P7+P8+R7+R8</f>
        <v>17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3</v>
      </c>
      <c r="AA7" s="1205">
        <v>0</v>
      </c>
      <c r="AB7" s="1205">
        <f>V7+V8+X7+X8+Z7+Z8</f>
        <v>5</v>
      </c>
      <c r="AC7" s="1205">
        <f>W7+W8+Y7+Y8+AA7+AA8</f>
        <v>0</v>
      </c>
      <c r="AD7" s="1208">
        <f>E7</f>
        <v>84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38" t="s">
        <v>8</v>
      </c>
      <c r="C9" s="1205">
        <f t="shared" ref="C9" si="0">L9+T9+AB9</f>
        <v>35</v>
      </c>
      <c r="D9" s="1205">
        <f t="shared" ref="D9" si="1">M9+U9+AC9</f>
        <v>53</v>
      </c>
      <c r="E9" s="1206">
        <f t="shared" ref="E9" si="2">SUM(C9:D9)</f>
        <v>88</v>
      </c>
      <c r="F9" s="1205">
        <v>2</v>
      </c>
      <c r="G9" s="5">
        <v>2</v>
      </c>
      <c r="H9" s="1205">
        <v>13</v>
      </c>
      <c r="I9" s="5">
        <v>45</v>
      </c>
      <c r="J9" s="1205">
        <v>3</v>
      </c>
      <c r="K9" s="5">
        <v>4</v>
      </c>
      <c r="L9" s="1205">
        <f t="shared" ref="L9" si="3">F9+H9+J9</f>
        <v>18</v>
      </c>
      <c r="M9" s="1205">
        <f t="shared" ref="M9" si="4">G9+G10+I9+I10+K9+K10</f>
        <v>52</v>
      </c>
      <c r="N9" s="1205">
        <v>0</v>
      </c>
      <c r="O9" s="1205">
        <v>0</v>
      </c>
      <c r="P9" s="1205">
        <v>7</v>
      </c>
      <c r="Q9" s="5">
        <v>1</v>
      </c>
      <c r="R9" s="1205">
        <v>6</v>
      </c>
      <c r="S9" s="1205">
        <v>0</v>
      </c>
      <c r="T9" s="1205">
        <f t="shared" ref="T9" si="5">N9+N10+P9+P10+R9+R10</f>
        <v>13</v>
      </c>
      <c r="U9" s="1205">
        <f t="shared" ref="U9" si="6">O9+O10+Q9+Q10+S9+S10</f>
        <v>1</v>
      </c>
      <c r="V9" s="1205">
        <v>0</v>
      </c>
      <c r="W9" s="1205">
        <v>0</v>
      </c>
      <c r="X9" s="1205">
        <v>3</v>
      </c>
      <c r="Y9" s="1205">
        <v>0</v>
      </c>
      <c r="Z9" s="1205">
        <v>1</v>
      </c>
      <c r="AA9" s="1205">
        <v>0</v>
      </c>
      <c r="AB9" s="1205">
        <f t="shared" ref="AB9" si="7">V9+V10+X9+X10+Z9+Z10</f>
        <v>4</v>
      </c>
      <c r="AC9" s="1205">
        <f t="shared" ref="AC9" si="8">W9+W10+Y9+Y10+AA9+AA10</f>
        <v>0</v>
      </c>
      <c r="AD9" s="1208">
        <f t="shared" ref="AD9" si="9">E9</f>
        <v>88</v>
      </c>
    </row>
    <row r="10" spans="1:30" ht="21" customHeight="1">
      <c r="A10" s="39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33</v>
      </c>
      <c r="D11" s="1205">
        <f t="shared" ref="D11" si="11">M11+U11+AC11</f>
        <v>31</v>
      </c>
      <c r="E11" s="1206">
        <f t="shared" ref="E11" si="12">SUM(C11:D11)</f>
        <v>64</v>
      </c>
      <c r="F11" s="1205">
        <v>0</v>
      </c>
      <c r="G11" s="1205">
        <v>0</v>
      </c>
      <c r="H11" s="1205">
        <v>11</v>
      </c>
      <c r="I11" s="5">
        <v>30</v>
      </c>
      <c r="J11" s="1205">
        <v>3</v>
      </c>
      <c r="K11" s="1205">
        <v>0</v>
      </c>
      <c r="L11" s="1205">
        <f t="shared" ref="L11" si="13">F11+H11+J11</f>
        <v>14</v>
      </c>
      <c r="M11" s="1205">
        <f t="shared" ref="M11" si="14">G11+G12+I11+I12+K11+K12</f>
        <v>30</v>
      </c>
      <c r="N11" s="1205">
        <v>0</v>
      </c>
      <c r="O11" s="1205">
        <v>0</v>
      </c>
      <c r="P11" s="1205">
        <v>8</v>
      </c>
      <c r="Q11" s="5">
        <v>1</v>
      </c>
      <c r="R11" s="1205">
        <v>3</v>
      </c>
      <c r="S11" s="1205">
        <v>0</v>
      </c>
      <c r="T11" s="1205">
        <f t="shared" ref="T11" si="15">N11+N12+P11+P12+R11+R12</f>
        <v>11</v>
      </c>
      <c r="U11" s="1205">
        <f t="shared" ref="U11" si="16">O11+O12+Q11+Q12+S11+S12</f>
        <v>1</v>
      </c>
      <c r="V11" s="1205">
        <v>0</v>
      </c>
      <c r="W11" s="1205">
        <v>0</v>
      </c>
      <c r="X11" s="1205">
        <v>5</v>
      </c>
      <c r="Y11" s="1205">
        <v>0</v>
      </c>
      <c r="Z11" s="1205">
        <v>3</v>
      </c>
      <c r="AA11" s="1205">
        <v>0</v>
      </c>
      <c r="AB11" s="1205">
        <f t="shared" ref="AB11" si="17">V11+V12+X11+X12+Z11+Z12</f>
        <v>8</v>
      </c>
      <c r="AC11" s="1205">
        <f t="shared" ref="AC11" si="18">W11+W12+Y11+Y12+AA11+AA12</f>
        <v>0</v>
      </c>
      <c r="AD11" s="1208">
        <f t="shared" ref="AD11" si="19">E11</f>
        <v>64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205"/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39</v>
      </c>
      <c r="D13" s="1205">
        <f t="shared" ref="D13" si="21">M13+U13+AC13</f>
        <v>75</v>
      </c>
      <c r="E13" s="1206">
        <f t="shared" ref="E13" si="22">SUM(C13:D13)</f>
        <v>114</v>
      </c>
      <c r="F13" s="1205">
        <v>1</v>
      </c>
      <c r="G13" s="5">
        <v>2</v>
      </c>
      <c r="H13" s="1205">
        <v>14</v>
      </c>
      <c r="I13" s="5">
        <v>55</v>
      </c>
      <c r="J13" s="1205">
        <v>8</v>
      </c>
      <c r="K13" s="5">
        <v>1</v>
      </c>
      <c r="L13" s="1205">
        <f t="shared" ref="L13" si="23">F13+H13+J13</f>
        <v>23</v>
      </c>
      <c r="M13" s="1205">
        <f t="shared" ref="M13" si="24">G13+G14+I13+I14+K13+K14</f>
        <v>73</v>
      </c>
      <c r="N13" s="1205">
        <v>0</v>
      </c>
      <c r="O13" s="1205">
        <v>0</v>
      </c>
      <c r="P13" s="1205">
        <v>6</v>
      </c>
      <c r="Q13" s="5">
        <v>2</v>
      </c>
      <c r="R13" s="1205">
        <v>6</v>
      </c>
      <c r="S13" s="1205">
        <v>0</v>
      </c>
      <c r="T13" s="1205">
        <f t="shared" ref="T13" si="25">N13+N14+P13+P14+R13+R14</f>
        <v>12</v>
      </c>
      <c r="U13" s="1205">
        <f t="shared" ref="U13" si="26">O13+O14+Q13+Q14+S13+S14</f>
        <v>2</v>
      </c>
      <c r="V13" s="1205">
        <v>0</v>
      </c>
      <c r="W13" s="1205">
        <v>0</v>
      </c>
      <c r="X13" s="1205">
        <v>2</v>
      </c>
      <c r="Y13" s="1205">
        <v>0</v>
      </c>
      <c r="Z13" s="1205">
        <v>2</v>
      </c>
      <c r="AA13" s="1205">
        <v>0</v>
      </c>
      <c r="AB13" s="1205">
        <f t="shared" ref="AB13" si="27">V13+V14+X13+X14+Z13+Z14</f>
        <v>4</v>
      </c>
      <c r="AC13" s="1205">
        <f t="shared" ref="AC13" si="28">W13+W14+Y13+Y14+AA13+AA14</f>
        <v>0</v>
      </c>
      <c r="AD13" s="1208">
        <f t="shared" ref="AD13" si="29">E13</f>
        <v>114</v>
      </c>
    </row>
    <row r="14" spans="1:30" ht="21" customHeight="1">
      <c r="A14" s="39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13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17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25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3</v>
      </c>
      <c r="E17" s="1206">
        <f t="shared" ref="E17" si="42">SUM(C17:D17)</f>
        <v>3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3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3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3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4" customHeight="1">
      <c r="A19" s="1212" t="s">
        <v>1</v>
      </c>
      <c r="B19" s="1213"/>
      <c r="C19" s="40">
        <f>SUM(C7:C18)</f>
        <v>142</v>
      </c>
      <c r="D19" s="40">
        <f t="shared" ref="D19:AD19" si="50">SUM(D7:D18)</f>
        <v>253</v>
      </c>
      <c r="E19" s="40">
        <f t="shared" si="50"/>
        <v>395</v>
      </c>
      <c r="F19" s="40">
        <f t="shared" si="50"/>
        <v>4</v>
      </c>
      <c r="G19" s="40">
        <f t="shared" si="50"/>
        <v>32</v>
      </c>
      <c r="H19" s="40">
        <f t="shared" si="50"/>
        <v>47</v>
      </c>
      <c r="I19" s="40">
        <f t="shared" si="50"/>
        <v>205</v>
      </c>
      <c r="J19" s="40">
        <f t="shared" si="50"/>
        <v>17</v>
      </c>
      <c r="K19" s="40">
        <f t="shared" si="50"/>
        <v>12</v>
      </c>
      <c r="L19" s="40">
        <f t="shared" si="50"/>
        <v>68</v>
      </c>
      <c r="M19" s="40">
        <f t="shared" si="50"/>
        <v>249</v>
      </c>
      <c r="N19" s="40">
        <f t="shared" si="50"/>
        <v>0</v>
      </c>
      <c r="O19" s="40">
        <f t="shared" si="50"/>
        <v>0</v>
      </c>
      <c r="P19" s="40">
        <f t="shared" si="50"/>
        <v>31</v>
      </c>
      <c r="Q19" s="40">
        <f t="shared" si="50"/>
        <v>4</v>
      </c>
      <c r="R19" s="40">
        <f t="shared" si="50"/>
        <v>22</v>
      </c>
      <c r="S19" s="40">
        <f t="shared" si="50"/>
        <v>0</v>
      </c>
      <c r="T19" s="40">
        <f t="shared" si="50"/>
        <v>53</v>
      </c>
      <c r="U19" s="40">
        <f t="shared" si="50"/>
        <v>4</v>
      </c>
      <c r="V19" s="40">
        <f t="shared" si="50"/>
        <v>0</v>
      </c>
      <c r="W19" s="40">
        <f t="shared" si="50"/>
        <v>0</v>
      </c>
      <c r="X19" s="40">
        <f t="shared" si="50"/>
        <v>12</v>
      </c>
      <c r="Y19" s="40">
        <f t="shared" si="50"/>
        <v>0</v>
      </c>
      <c r="Z19" s="40">
        <f t="shared" si="50"/>
        <v>9</v>
      </c>
      <c r="AA19" s="40">
        <f t="shared" si="50"/>
        <v>0</v>
      </c>
      <c r="AB19" s="40">
        <f t="shared" si="50"/>
        <v>21</v>
      </c>
      <c r="AC19" s="40">
        <f t="shared" si="50"/>
        <v>0</v>
      </c>
      <c r="AD19" s="40">
        <f t="shared" si="50"/>
        <v>395</v>
      </c>
    </row>
    <row r="20" spans="1:30" ht="4.5" customHeight="1">
      <c r="B20" s="2"/>
      <c r="C20" s="2"/>
      <c r="D20" s="2"/>
      <c r="E20" s="2"/>
      <c r="F20" s="2"/>
      <c r="G20" s="2"/>
    </row>
    <row r="21" spans="1:30" ht="6" customHeight="1"/>
    <row r="22" spans="1:30" s="11" customFormat="1" ht="23.25">
      <c r="C22" s="1211" t="s">
        <v>53</v>
      </c>
      <c r="D22" s="1211"/>
      <c r="E22" s="1211"/>
      <c r="F22" s="1211"/>
      <c r="G22" s="1211"/>
      <c r="H22" s="1211"/>
      <c r="I22" s="1211"/>
      <c r="J22" s="1211"/>
      <c r="K22" s="1211"/>
      <c r="L22" s="1211"/>
      <c r="M22" s="1211"/>
      <c r="N22" s="1211"/>
      <c r="O22" s="1211"/>
      <c r="P22" s="1211"/>
      <c r="Q22" s="1211"/>
      <c r="R22" s="1211"/>
      <c r="S22" s="1211"/>
      <c r="T22" s="1211"/>
      <c r="U22" s="1211"/>
      <c r="V22" s="1211"/>
      <c r="W22" s="1211"/>
      <c r="X22" s="1211"/>
      <c r="Y22" s="1211"/>
      <c r="Z22" s="1211"/>
      <c r="AA22" s="1211"/>
      <c r="AB22" s="1211"/>
      <c r="AC22" s="1211"/>
      <c r="AD22" s="1211"/>
    </row>
    <row r="23" spans="1:30" ht="3.75" customHeight="1"/>
    <row r="24" spans="1:30" ht="23.25">
      <c r="G24" s="1185" t="s">
        <v>28</v>
      </c>
      <c r="H24" s="1185"/>
      <c r="I24" s="1185"/>
      <c r="J24" s="1185"/>
      <c r="K24" s="1185"/>
      <c r="L24" s="1185"/>
      <c r="V24" s="1186" t="s">
        <v>24</v>
      </c>
      <c r="W24" s="1186"/>
      <c r="X24" s="1186"/>
      <c r="Y24" s="1186"/>
      <c r="Z24" s="1186"/>
      <c r="AA24" s="1186"/>
      <c r="AB24" s="1186"/>
      <c r="AC24" s="1186"/>
      <c r="AD24" s="1186"/>
    </row>
    <row r="25" spans="1:30" ht="23.25">
      <c r="E25" s="18"/>
      <c r="G25" s="1185" t="s">
        <v>29</v>
      </c>
      <c r="H25" s="1185"/>
      <c r="I25" s="1185"/>
      <c r="J25" s="1185"/>
      <c r="K25" s="1185"/>
      <c r="L25" s="1185"/>
      <c r="V25" s="1186" t="s">
        <v>30</v>
      </c>
      <c r="W25" s="1186"/>
      <c r="X25" s="1186"/>
      <c r="Y25" s="1186"/>
      <c r="Z25" s="1186"/>
      <c r="AA25" s="1186"/>
      <c r="AB25" s="1186"/>
      <c r="AC25" s="1186"/>
      <c r="AD25" s="1186"/>
    </row>
  </sheetData>
  <mergeCells count="191">
    <mergeCell ref="C22:AD22"/>
    <mergeCell ref="G24:L24"/>
    <mergeCell ref="V24:AD24"/>
    <mergeCell ref="G25:L25"/>
    <mergeCell ref="V25:AD25"/>
    <mergeCell ref="Z17:Z18"/>
    <mergeCell ref="AA17:AA18"/>
    <mergeCell ref="AB17:AB18"/>
    <mergeCell ref="AC17:AC18"/>
    <mergeCell ref="AD17:AD18"/>
    <mergeCell ref="F17:F18"/>
    <mergeCell ref="A19:B19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M17:M18"/>
    <mergeCell ref="A17:A18"/>
    <mergeCell ref="B17:B18"/>
    <mergeCell ref="C17:C18"/>
    <mergeCell ref="D17:D18"/>
    <mergeCell ref="E17:E18"/>
    <mergeCell ref="H15:H16"/>
    <mergeCell ref="J15:J16"/>
    <mergeCell ref="A15:A16"/>
    <mergeCell ref="B15:B16"/>
    <mergeCell ref="C15:C16"/>
    <mergeCell ref="D15:D16"/>
    <mergeCell ref="E15:E16"/>
    <mergeCell ref="F15:F16"/>
    <mergeCell ref="AA15:AA16"/>
    <mergeCell ref="K15:K16"/>
    <mergeCell ref="L15:L16"/>
    <mergeCell ref="M15:M16"/>
    <mergeCell ref="N15:N16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AB15:AB16"/>
    <mergeCell ref="AC15:AC16"/>
    <mergeCell ref="X15:X16"/>
    <mergeCell ref="Y15:Y16"/>
    <mergeCell ref="Z15:Z16"/>
    <mergeCell ref="AD13:AD14"/>
    <mergeCell ref="S13:S14"/>
    <mergeCell ref="T13:T14"/>
    <mergeCell ref="U13:U14"/>
    <mergeCell ref="V13:V14"/>
    <mergeCell ref="W13:W14"/>
    <mergeCell ref="X13:X14"/>
    <mergeCell ref="AD15:AD16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S11:S12"/>
    <mergeCell ref="T11:T12"/>
    <mergeCell ref="U11:U12"/>
    <mergeCell ref="V11:V12"/>
    <mergeCell ref="W11:W12"/>
    <mergeCell ref="M13:M14"/>
    <mergeCell ref="N13:N14"/>
    <mergeCell ref="O13:O14"/>
    <mergeCell ref="P13:P14"/>
    <mergeCell ref="G11:G12"/>
    <mergeCell ref="H11:H12"/>
    <mergeCell ref="J11:J12"/>
    <mergeCell ref="K11:K12"/>
    <mergeCell ref="L11:L12"/>
    <mergeCell ref="C13:C14"/>
    <mergeCell ref="D13:D14"/>
    <mergeCell ref="E13:E14"/>
    <mergeCell ref="F13:F14"/>
    <mergeCell ref="H13:H14"/>
    <mergeCell ref="J13:J14"/>
    <mergeCell ref="L13:L14"/>
    <mergeCell ref="R13:R14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S9:S10"/>
    <mergeCell ref="T9:T10"/>
    <mergeCell ref="AD11:AD12"/>
    <mergeCell ref="X11:X12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70866141732283472" bottom="7.874015748031496E-2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49</v>
      </c>
      <c r="E7" s="1206">
        <f>SUM(C7:D7)</f>
        <v>84</v>
      </c>
      <c r="F7" s="1205">
        <v>1</v>
      </c>
      <c r="G7" s="1205">
        <v>0</v>
      </c>
      <c r="H7" s="1205">
        <v>9</v>
      </c>
      <c r="I7" s="5">
        <v>45</v>
      </c>
      <c r="J7" s="1205">
        <v>3</v>
      </c>
      <c r="K7" s="5">
        <v>4</v>
      </c>
      <c r="L7" s="1205">
        <f>F7+H7+J7</f>
        <v>13</v>
      </c>
      <c r="M7" s="1205">
        <f>G7+G8+I7+I8+K7+K8</f>
        <v>49</v>
      </c>
      <c r="N7" s="1205">
        <v>0</v>
      </c>
      <c r="O7" s="1205">
        <v>0</v>
      </c>
      <c r="P7" s="1205">
        <v>10</v>
      </c>
      <c r="Q7" s="1205">
        <v>0</v>
      </c>
      <c r="R7" s="1205">
        <v>7</v>
      </c>
      <c r="S7" s="1205">
        <v>0</v>
      </c>
      <c r="T7" s="1205">
        <f>N7+N8+P7+P8+R7+R8</f>
        <v>17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3</v>
      </c>
      <c r="AA7" s="1205">
        <v>0</v>
      </c>
      <c r="AB7" s="1205">
        <f>V7+V8+X7+X8+Z7+Z8</f>
        <v>5</v>
      </c>
      <c r="AC7" s="1205">
        <f>W7+W8+Y7+Y8+AA7+AA8</f>
        <v>0</v>
      </c>
      <c r="AD7" s="1208">
        <f>E7</f>
        <v>84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3" t="s">
        <v>8</v>
      </c>
      <c r="C9" s="1205">
        <f t="shared" ref="C9" si="0">L9+T9+AB9</f>
        <v>35</v>
      </c>
      <c r="D9" s="1205">
        <f t="shared" ref="D9" si="1">M9+U9+AC9</f>
        <v>53</v>
      </c>
      <c r="E9" s="1206">
        <f t="shared" ref="E9" si="2">SUM(C9:D9)</f>
        <v>88</v>
      </c>
      <c r="F9" s="1205">
        <v>2</v>
      </c>
      <c r="G9" s="5">
        <v>2</v>
      </c>
      <c r="H9" s="1205">
        <v>13</v>
      </c>
      <c r="I9" s="5">
        <v>45</v>
      </c>
      <c r="J9" s="1205">
        <v>3</v>
      </c>
      <c r="K9" s="5">
        <v>4</v>
      </c>
      <c r="L9" s="1205">
        <f t="shared" ref="L9" si="3">F9+H9+J9</f>
        <v>18</v>
      </c>
      <c r="M9" s="1205">
        <f t="shared" ref="M9" si="4">G9+G10+I9+I10+K9+K10</f>
        <v>52</v>
      </c>
      <c r="N9" s="1205">
        <v>0</v>
      </c>
      <c r="O9" s="1205">
        <v>0</v>
      </c>
      <c r="P9" s="1205">
        <v>7</v>
      </c>
      <c r="Q9" s="5">
        <v>1</v>
      </c>
      <c r="R9" s="1205">
        <v>6</v>
      </c>
      <c r="S9" s="1205">
        <v>0</v>
      </c>
      <c r="T9" s="1205">
        <f t="shared" ref="T9" si="5">N9+N10+P9+P10+R9+R10</f>
        <v>13</v>
      </c>
      <c r="U9" s="1205">
        <f t="shared" ref="U9" si="6">O9+O10+Q9+Q10+S9+S10</f>
        <v>1</v>
      </c>
      <c r="V9" s="1205">
        <v>0</v>
      </c>
      <c r="W9" s="1205">
        <v>0</v>
      </c>
      <c r="X9" s="1205">
        <v>3</v>
      </c>
      <c r="Y9" s="1205">
        <v>0</v>
      </c>
      <c r="Z9" s="1205">
        <v>1</v>
      </c>
      <c r="AA9" s="1205">
        <v>0</v>
      </c>
      <c r="AB9" s="1205">
        <f t="shared" ref="AB9" si="7">V9+V10+X9+X10+Z9+Z10</f>
        <v>4</v>
      </c>
      <c r="AC9" s="1205">
        <f t="shared" ref="AC9" si="8">W9+W10+Y9+Y10+AA9+AA10</f>
        <v>0</v>
      </c>
      <c r="AD9" s="1208">
        <f t="shared" ref="AD9" si="9">E9</f>
        <v>88</v>
      </c>
    </row>
    <row r="10" spans="1:30" ht="21" customHeight="1">
      <c r="A10" s="42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34</v>
      </c>
      <c r="D11" s="1205">
        <f t="shared" ref="D11" si="11">M11+U11+AC11</f>
        <v>30</v>
      </c>
      <c r="E11" s="1206">
        <f t="shared" ref="E11" si="12">SUM(C11:D11)</f>
        <v>64</v>
      </c>
      <c r="F11" s="1205">
        <v>0</v>
      </c>
      <c r="G11" s="1205">
        <v>0</v>
      </c>
      <c r="H11" s="1205">
        <v>12</v>
      </c>
      <c r="I11" s="5">
        <v>29</v>
      </c>
      <c r="J11" s="1205">
        <v>3</v>
      </c>
      <c r="K11" s="1205">
        <v>0</v>
      </c>
      <c r="L11" s="1205">
        <f t="shared" ref="L11" si="13">F11+H11+J11</f>
        <v>15</v>
      </c>
      <c r="M11" s="1205">
        <f t="shared" ref="M11" si="14">G11+G12+I11+I12+K11+K12</f>
        <v>29</v>
      </c>
      <c r="N11" s="1205">
        <v>0</v>
      </c>
      <c r="O11" s="1205">
        <v>0</v>
      </c>
      <c r="P11" s="1205">
        <v>8</v>
      </c>
      <c r="Q11" s="5">
        <v>1</v>
      </c>
      <c r="R11" s="1205">
        <v>3</v>
      </c>
      <c r="S11" s="1205">
        <v>0</v>
      </c>
      <c r="T11" s="1205">
        <f t="shared" ref="T11" si="15">N11+N12+P11+P12+R11+R12</f>
        <v>11</v>
      </c>
      <c r="U11" s="1205">
        <f t="shared" ref="U11" si="16">O11+O12+Q11+Q12+S11+S12</f>
        <v>1</v>
      </c>
      <c r="V11" s="1205">
        <v>0</v>
      </c>
      <c r="W11" s="1205">
        <v>0</v>
      </c>
      <c r="X11" s="1205">
        <v>5</v>
      </c>
      <c r="Y11" s="1205">
        <v>0</v>
      </c>
      <c r="Z11" s="1205">
        <v>3</v>
      </c>
      <c r="AA11" s="1205">
        <v>0</v>
      </c>
      <c r="AB11" s="1205">
        <f t="shared" ref="AB11" si="17">V11+V12+X11+X12+Z11+Z12</f>
        <v>8</v>
      </c>
      <c r="AC11" s="1205">
        <f t="shared" ref="AC11" si="18">W11+W12+Y11+Y12+AA11+AA12</f>
        <v>0</v>
      </c>
      <c r="AD11" s="1208">
        <f t="shared" ref="AD11" si="19">E11</f>
        <v>64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205"/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40</v>
      </c>
      <c r="D13" s="1205">
        <f t="shared" ref="D13" si="21">M13+U13+AC13</f>
        <v>75</v>
      </c>
      <c r="E13" s="1206">
        <f t="shared" ref="E13" si="22">SUM(C13:D13)</f>
        <v>115</v>
      </c>
      <c r="F13" s="1205">
        <v>1</v>
      </c>
      <c r="G13" s="5">
        <v>2</v>
      </c>
      <c r="H13" s="1205">
        <v>14</v>
      </c>
      <c r="I13" s="5">
        <v>55</v>
      </c>
      <c r="J13" s="1205">
        <v>9</v>
      </c>
      <c r="K13" s="5">
        <v>1</v>
      </c>
      <c r="L13" s="1205">
        <f t="shared" ref="L13" si="23">F13+H13+J13</f>
        <v>24</v>
      </c>
      <c r="M13" s="1205">
        <f t="shared" ref="M13" si="24">G13+G14+I13+I14+K13+K14</f>
        <v>73</v>
      </c>
      <c r="N13" s="1205">
        <v>0</v>
      </c>
      <c r="O13" s="1205">
        <v>0</v>
      </c>
      <c r="P13" s="1205">
        <v>6</v>
      </c>
      <c r="Q13" s="5">
        <v>2</v>
      </c>
      <c r="R13" s="1205">
        <v>6</v>
      </c>
      <c r="S13" s="1205">
        <v>0</v>
      </c>
      <c r="T13" s="1205">
        <f t="shared" ref="T13" si="25">N13+N14+P13+P14+R13+R14</f>
        <v>12</v>
      </c>
      <c r="U13" s="1205">
        <f t="shared" ref="U13" si="26">O13+O14+Q13+Q14+S13+S14</f>
        <v>2</v>
      </c>
      <c r="V13" s="1205">
        <v>0</v>
      </c>
      <c r="W13" s="1205">
        <v>0</v>
      </c>
      <c r="X13" s="1205">
        <v>2</v>
      </c>
      <c r="Y13" s="1205">
        <v>0</v>
      </c>
      <c r="Z13" s="1205">
        <v>2</v>
      </c>
      <c r="AA13" s="1205">
        <v>0</v>
      </c>
      <c r="AB13" s="1205">
        <f t="shared" ref="AB13" si="27">V13+V14+X13+X14+Z13+Z14</f>
        <v>4</v>
      </c>
      <c r="AC13" s="1205">
        <f t="shared" ref="AC13" si="28">W13+W14+Y13+Y14+AA13+AA14</f>
        <v>0</v>
      </c>
      <c r="AD13" s="1208">
        <f t="shared" ref="AD13" si="29">E13</f>
        <v>115</v>
      </c>
    </row>
    <row r="14" spans="1:30" ht="21" customHeight="1">
      <c r="A14" s="42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13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17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25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3</v>
      </c>
      <c r="E17" s="1206">
        <f t="shared" ref="E17" si="42">SUM(C17:D17)</f>
        <v>3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3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3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3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2</v>
      </c>
      <c r="E19" s="1206">
        <f t="shared" ref="E19" si="52">SUM(C19:D19)</f>
        <v>2</v>
      </c>
      <c r="F19" s="1206">
        <v>0</v>
      </c>
      <c r="G19" s="1206">
        <v>0</v>
      </c>
      <c r="H19" s="1206">
        <v>0</v>
      </c>
      <c r="I19" s="1206">
        <v>2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2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2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144</v>
      </c>
      <c r="D21" s="40">
        <f t="shared" ref="D21:AD21" si="60">SUM(D7:D20)</f>
        <v>254</v>
      </c>
      <c r="E21" s="40">
        <f t="shared" si="60"/>
        <v>398</v>
      </c>
      <c r="F21" s="40">
        <f t="shared" si="60"/>
        <v>4</v>
      </c>
      <c r="G21" s="40">
        <f t="shared" si="60"/>
        <v>32</v>
      </c>
      <c r="H21" s="40">
        <f t="shared" si="60"/>
        <v>48</v>
      </c>
      <c r="I21" s="40">
        <f t="shared" si="60"/>
        <v>206</v>
      </c>
      <c r="J21" s="40">
        <f t="shared" si="60"/>
        <v>18</v>
      </c>
      <c r="K21" s="40">
        <f t="shared" si="60"/>
        <v>12</v>
      </c>
      <c r="L21" s="40">
        <f t="shared" si="60"/>
        <v>70</v>
      </c>
      <c r="M21" s="40">
        <f t="shared" si="60"/>
        <v>250</v>
      </c>
      <c r="N21" s="40">
        <f t="shared" si="60"/>
        <v>0</v>
      </c>
      <c r="O21" s="40">
        <f t="shared" si="60"/>
        <v>0</v>
      </c>
      <c r="P21" s="40">
        <f t="shared" si="60"/>
        <v>31</v>
      </c>
      <c r="Q21" s="40">
        <f t="shared" si="60"/>
        <v>4</v>
      </c>
      <c r="R21" s="40">
        <f t="shared" si="60"/>
        <v>22</v>
      </c>
      <c r="S21" s="40">
        <f t="shared" si="60"/>
        <v>0</v>
      </c>
      <c r="T21" s="40">
        <f t="shared" si="60"/>
        <v>53</v>
      </c>
      <c r="U21" s="40">
        <f t="shared" si="60"/>
        <v>4</v>
      </c>
      <c r="V21" s="40">
        <f t="shared" si="60"/>
        <v>0</v>
      </c>
      <c r="W21" s="40">
        <f t="shared" si="60"/>
        <v>0</v>
      </c>
      <c r="X21" s="40">
        <f t="shared" si="60"/>
        <v>12</v>
      </c>
      <c r="Y21" s="40">
        <f t="shared" si="60"/>
        <v>0</v>
      </c>
      <c r="Z21" s="40">
        <f t="shared" si="60"/>
        <v>9</v>
      </c>
      <c r="AA21" s="40">
        <f t="shared" si="60"/>
        <v>0</v>
      </c>
      <c r="AB21" s="40">
        <f t="shared" si="60"/>
        <v>21</v>
      </c>
      <c r="AC21" s="40">
        <f t="shared" si="60"/>
        <v>0</v>
      </c>
      <c r="AD21" s="40">
        <f t="shared" si="60"/>
        <v>398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31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20">
    <mergeCell ref="S19:S20"/>
    <mergeCell ref="AD19:AD20"/>
    <mergeCell ref="A19:A20"/>
    <mergeCell ref="AB19:AB20"/>
    <mergeCell ref="AA19:AA20"/>
    <mergeCell ref="Z19:Z20"/>
    <mergeCell ref="Y19:Y20"/>
    <mergeCell ref="X19:X20"/>
    <mergeCell ref="W19:W20"/>
    <mergeCell ref="V19:V20"/>
    <mergeCell ref="U19:U20"/>
    <mergeCell ref="T19:T20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S9:S10"/>
    <mergeCell ref="T9:T10"/>
    <mergeCell ref="AD11:AD12"/>
    <mergeCell ref="X11:X12"/>
    <mergeCell ref="G11:G12"/>
    <mergeCell ref="H11:H12"/>
    <mergeCell ref="J11:J12"/>
    <mergeCell ref="K11:K12"/>
    <mergeCell ref="L11:L12"/>
    <mergeCell ref="C13:C14"/>
    <mergeCell ref="D13:D14"/>
    <mergeCell ref="E13:E14"/>
    <mergeCell ref="F13:F14"/>
    <mergeCell ref="H13:H14"/>
    <mergeCell ref="J13:J14"/>
    <mergeCell ref="L13:L14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S11:S12"/>
    <mergeCell ref="T11:T12"/>
    <mergeCell ref="U11:U12"/>
    <mergeCell ref="V11:V12"/>
    <mergeCell ref="W11:W12"/>
    <mergeCell ref="M13:M14"/>
    <mergeCell ref="N13:N14"/>
    <mergeCell ref="O13:O14"/>
    <mergeCell ref="P13:P14"/>
    <mergeCell ref="AD13:AD14"/>
    <mergeCell ref="S13:S14"/>
    <mergeCell ref="T13:T14"/>
    <mergeCell ref="U13:U14"/>
    <mergeCell ref="V13:V14"/>
    <mergeCell ref="W13:W14"/>
    <mergeCell ref="X13:X14"/>
    <mergeCell ref="K15:K16"/>
    <mergeCell ref="L15:L16"/>
    <mergeCell ref="M15:M16"/>
    <mergeCell ref="N15:N16"/>
    <mergeCell ref="AD15:AD16"/>
    <mergeCell ref="R13:R14"/>
    <mergeCell ref="A15:A16"/>
    <mergeCell ref="B15:B16"/>
    <mergeCell ref="C15:C16"/>
    <mergeCell ref="D15:D16"/>
    <mergeCell ref="E15:E16"/>
    <mergeCell ref="F15:F16"/>
    <mergeCell ref="AA15:AA16"/>
    <mergeCell ref="AB15:AB16"/>
    <mergeCell ref="AC15:AC16"/>
    <mergeCell ref="X15:X16"/>
    <mergeCell ref="Y15:Y16"/>
    <mergeCell ref="Z15:Z16"/>
    <mergeCell ref="C17:C18"/>
    <mergeCell ref="D17:D18"/>
    <mergeCell ref="E17:E18"/>
    <mergeCell ref="F17:F18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H15:H16"/>
    <mergeCell ref="J15:J16"/>
    <mergeCell ref="A21:B21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M17:M18"/>
    <mergeCell ref="J19:J20"/>
    <mergeCell ref="I19:I20"/>
    <mergeCell ref="H19:H20"/>
    <mergeCell ref="A17:A18"/>
    <mergeCell ref="B17:B18"/>
    <mergeCell ref="C24:AD24"/>
    <mergeCell ref="G26:L26"/>
    <mergeCell ref="V26:AD26"/>
    <mergeCell ref="G27:L27"/>
    <mergeCell ref="V27:AD27"/>
    <mergeCell ref="Z17:Z18"/>
    <mergeCell ref="AA17:AA18"/>
    <mergeCell ref="AB17:AB18"/>
    <mergeCell ref="AC17:AC18"/>
    <mergeCell ref="AD17:AD18"/>
    <mergeCell ref="G19:G20"/>
    <mergeCell ref="F19:F20"/>
    <mergeCell ref="E19:E20"/>
    <mergeCell ref="D19:D20"/>
    <mergeCell ref="C19:C20"/>
    <mergeCell ref="R19:R20"/>
    <mergeCell ref="Q19:Q20"/>
    <mergeCell ref="P19:P20"/>
    <mergeCell ref="O19:O20"/>
    <mergeCell ref="N19:N20"/>
    <mergeCell ref="M19:M20"/>
    <mergeCell ref="L19:L20"/>
    <mergeCell ref="K19:K20"/>
    <mergeCell ref="AC19:AC20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49</v>
      </c>
      <c r="E7" s="1206">
        <f>SUM(C7:D7)</f>
        <v>84</v>
      </c>
      <c r="F7" s="1205">
        <v>1</v>
      </c>
      <c r="G7" s="1205">
        <v>0</v>
      </c>
      <c r="H7" s="1205">
        <v>9</v>
      </c>
      <c r="I7" s="5">
        <v>45</v>
      </c>
      <c r="J7" s="1205">
        <v>3</v>
      </c>
      <c r="K7" s="5">
        <v>4</v>
      </c>
      <c r="L7" s="1205">
        <f>F7+H7+J7</f>
        <v>13</v>
      </c>
      <c r="M7" s="1205">
        <f>G7+G8+I7+I8+K7+K8</f>
        <v>49</v>
      </c>
      <c r="N7" s="1205">
        <v>0</v>
      </c>
      <c r="O7" s="1205">
        <v>0</v>
      </c>
      <c r="P7" s="1205">
        <v>10</v>
      </c>
      <c r="Q7" s="1205">
        <v>0</v>
      </c>
      <c r="R7" s="1205">
        <v>6</v>
      </c>
      <c r="S7" s="1205">
        <v>0</v>
      </c>
      <c r="T7" s="1205">
        <f>N7+N8+P7+P8+R7+R8</f>
        <v>16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84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3" t="s">
        <v>8</v>
      </c>
      <c r="C9" s="1205">
        <f t="shared" ref="C9" si="0">L9+T9+AB9</f>
        <v>35</v>
      </c>
      <c r="D9" s="1205">
        <f t="shared" ref="D9" si="1">M9+U9+AC9</f>
        <v>53</v>
      </c>
      <c r="E9" s="1206">
        <f t="shared" ref="E9" si="2">SUM(C9:D9)</f>
        <v>88</v>
      </c>
      <c r="F9" s="1205">
        <v>2</v>
      </c>
      <c r="G9" s="5">
        <v>2</v>
      </c>
      <c r="H9" s="1205">
        <v>11</v>
      </c>
      <c r="I9" s="5">
        <v>45</v>
      </c>
      <c r="J9" s="1205">
        <v>5</v>
      </c>
      <c r="K9" s="5">
        <v>4</v>
      </c>
      <c r="L9" s="1205">
        <f t="shared" ref="L9" si="3">F9+H9+J9</f>
        <v>18</v>
      </c>
      <c r="M9" s="1205">
        <f t="shared" ref="M9" si="4">G9+G10+I9+I10+K9+K10</f>
        <v>52</v>
      </c>
      <c r="N9" s="1205">
        <v>0</v>
      </c>
      <c r="O9" s="1205">
        <v>0</v>
      </c>
      <c r="P9" s="1205">
        <v>7</v>
      </c>
      <c r="Q9" s="5">
        <v>1</v>
      </c>
      <c r="R9" s="1205">
        <v>6</v>
      </c>
      <c r="S9" s="1205">
        <v>0</v>
      </c>
      <c r="T9" s="1205">
        <f t="shared" ref="T9" si="5">N9+N10+P9+P10+R9+R10</f>
        <v>13</v>
      </c>
      <c r="U9" s="1205">
        <f t="shared" ref="U9" si="6">O9+O10+Q9+Q10+S9+S10</f>
        <v>1</v>
      </c>
      <c r="V9" s="1205">
        <v>0</v>
      </c>
      <c r="W9" s="1205">
        <v>0</v>
      </c>
      <c r="X9" s="1205">
        <v>3</v>
      </c>
      <c r="Y9" s="1205">
        <v>0</v>
      </c>
      <c r="Z9" s="1205">
        <v>1</v>
      </c>
      <c r="AA9" s="1205">
        <v>0</v>
      </c>
      <c r="AB9" s="1205">
        <f t="shared" ref="AB9" si="7">V9+V10+X9+X10+Z9+Z10</f>
        <v>4</v>
      </c>
      <c r="AC9" s="1205">
        <f t="shared" ref="AC9" si="8">W9+W10+Y9+Y10+AA9+AA10</f>
        <v>0</v>
      </c>
      <c r="AD9" s="1208">
        <f t="shared" ref="AD9" si="9">E9</f>
        <v>88</v>
      </c>
    </row>
    <row r="10" spans="1:30" ht="21" customHeight="1">
      <c r="A10" s="42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34</v>
      </c>
      <c r="D11" s="1205">
        <f t="shared" ref="D11" si="11">M11+U11+AC11</f>
        <v>30</v>
      </c>
      <c r="E11" s="1206">
        <f t="shared" ref="E11" si="12">SUM(C11:D11)</f>
        <v>64</v>
      </c>
      <c r="F11" s="1205">
        <v>0</v>
      </c>
      <c r="G11" s="1205">
        <v>0</v>
      </c>
      <c r="H11" s="1205">
        <v>12</v>
      </c>
      <c r="I11" s="5">
        <v>29</v>
      </c>
      <c r="J11" s="1205">
        <v>3</v>
      </c>
      <c r="K11" s="1205">
        <v>0</v>
      </c>
      <c r="L11" s="1205">
        <f t="shared" ref="L11" si="13">F11+H11+J11</f>
        <v>15</v>
      </c>
      <c r="M11" s="1205">
        <f t="shared" ref="M11" si="14">G11+G12+I11+I12+K11+K12</f>
        <v>29</v>
      </c>
      <c r="N11" s="1205">
        <v>0</v>
      </c>
      <c r="O11" s="1205">
        <v>0</v>
      </c>
      <c r="P11" s="1205">
        <v>8</v>
      </c>
      <c r="Q11" s="5">
        <v>1</v>
      </c>
      <c r="R11" s="1205">
        <v>3</v>
      </c>
      <c r="S11" s="1205">
        <v>0</v>
      </c>
      <c r="T11" s="1205">
        <f t="shared" ref="T11" si="15">N11+N12+P11+P12+R11+R12</f>
        <v>11</v>
      </c>
      <c r="U11" s="1205">
        <f t="shared" ref="U11" si="16">O11+O12+Q11+Q12+S11+S12</f>
        <v>1</v>
      </c>
      <c r="V11" s="1205">
        <v>0</v>
      </c>
      <c r="W11" s="1205">
        <v>0</v>
      </c>
      <c r="X11" s="1205">
        <v>5</v>
      </c>
      <c r="Y11" s="1205">
        <v>0</v>
      </c>
      <c r="Z11" s="1205">
        <v>3</v>
      </c>
      <c r="AA11" s="1205">
        <v>0</v>
      </c>
      <c r="AB11" s="1205">
        <f t="shared" ref="AB11" si="17">V11+V12+X11+X12+Z11+Z12</f>
        <v>8</v>
      </c>
      <c r="AC11" s="1205">
        <f t="shared" ref="AC11" si="18">W11+W12+Y11+Y12+AA11+AA12</f>
        <v>0</v>
      </c>
      <c r="AD11" s="1208">
        <f t="shared" ref="AD11" si="19">E11</f>
        <v>64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205"/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40</v>
      </c>
      <c r="D13" s="1205">
        <f t="shared" ref="D13" si="21">M13+U13+AC13</f>
        <v>75</v>
      </c>
      <c r="E13" s="1206">
        <f t="shared" ref="E13" si="22">SUM(C13:D13)</f>
        <v>115</v>
      </c>
      <c r="F13" s="1205">
        <v>1</v>
      </c>
      <c r="G13" s="5">
        <v>2</v>
      </c>
      <c r="H13" s="1205">
        <v>14</v>
      </c>
      <c r="I13" s="5">
        <v>55</v>
      </c>
      <c r="J13" s="1205">
        <v>9</v>
      </c>
      <c r="K13" s="5">
        <v>1</v>
      </c>
      <c r="L13" s="1205">
        <f t="shared" ref="L13" si="23">F13+H13+J13</f>
        <v>24</v>
      </c>
      <c r="M13" s="1205">
        <f t="shared" ref="M13" si="24">G13+G14+I13+I14+K13+K14</f>
        <v>73</v>
      </c>
      <c r="N13" s="1205">
        <v>0</v>
      </c>
      <c r="O13" s="1205">
        <v>0</v>
      </c>
      <c r="P13" s="1205">
        <v>6</v>
      </c>
      <c r="Q13" s="5">
        <v>2</v>
      </c>
      <c r="R13" s="1205">
        <v>6</v>
      </c>
      <c r="S13" s="1205">
        <v>0</v>
      </c>
      <c r="T13" s="1205">
        <f t="shared" ref="T13" si="25">N13+N14+P13+P14+R13+R14</f>
        <v>12</v>
      </c>
      <c r="U13" s="1205">
        <f t="shared" ref="U13" si="26">O13+O14+Q13+Q14+S13+S14</f>
        <v>2</v>
      </c>
      <c r="V13" s="1205">
        <v>0</v>
      </c>
      <c r="W13" s="1205">
        <v>0</v>
      </c>
      <c r="X13" s="1205">
        <v>2</v>
      </c>
      <c r="Y13" s="1205">
        <v>0</v>
      </c>
      <c r="Z13" s="1205">
        <v>2</v>
      </c>
      <c r="AA13" s="1205">
        <v>0</v>
      </c>
      <c r="AB13" s="1205">
        <f t="shared" ref="AB13" si="27">V13+V14+X13+X14+Z13+Z14</f>
        <v>4</v>
      </c>
      <c r="AC13" s="1205">
        <f t="shared" ref="AC13" si="28">W13+W14+Y13+Y14+AA13+AA14</f>
        <v>0</v>
      </c>
      <c r="AD13" s="1208">
        <f t="shared" ref="AD13" si="29">E13</f>
        <v>115</v>
      </c>
    </row>
    <row r="14" spans="1:30" ht="21" customHeight="1">
      <c r="A14" s="42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13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17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25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3</v>
      </c>
      <c r="E17" s="1206">
        <f t="shared" ref="E17" si="42">SUM(C17:D17)</f>
        <v>3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3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3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3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2</v>
      </c>
      <c r="E19" s="1206">
        <f t="shared" ref="E19" si="52">SUM(C19:D19)</f>
        <v>2</v>
      </c>
      <c r="F19" s="1206">
        <v>0</v>
      </c>
      <c r="G19" s="1206">
        <v>0</v>
      </c>
      <c r="H19" s="1206">
        <v>0</v>
      </c>
      <c r="I19" s="1206">
        <v>2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2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2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144</v>
      </c>
      <c r="D21" s="40">
        <f t="shared" ref="D21:AD21" si="60">SUM(D7:D20)</f>
        <v>254</v>
      </c>
      <c r="E21" s="40">
        <f t="shared" si="60"/>
        <v>398</v>
      </c>
      <c r="F21" s="40">
        <f t="shared" si="60"/>
        <v>4</v>
      </c>
      <c r="G21" s="40">
        <f t="shared" si="60"/>
        <v>32</v>
      </c>
      <c r="H21" s="40">
        <f t="shared" si="60"/>
        <v>46</v>
      </c>
      <c r="I21" s="40">
        <f t="shared" si="60"/>
        <v>206</v>
      </c>
      <c r="J21" s="40">
        <f t="shared" si="60"/>
        <v>20</v>
      </c>
      <c r="K21" s="40">
        <f t="shared" si="60"/>
        <v>12</v>
      </c>
      <c r="L21" s="40">
        <f t="shared" si="60"/>
        <v>70</v>
      </c>
      <c r="M21" s="40">
        <f t="shared" si="60"/>
        <v>250</v>
      </c>
      <c r="N21" s="40">
        <f t="shared" si="60"/>
        <v>0</v>
      </c>
      <c r="O21" s="40">
        <f t="shared" si="60"/>
        <v>0</v>
      </c>
      <c r="P21" s="40">
        <f t="shared" si="60"/>
        <v>31</v>
      </c>
      <c r="Q21" s="40">
        <f t="shared" si="60"/>
        <v>4</v>
      </c>
      <c r="R21" s="40">
        <f t="shared" si="60"/>
        <v>21</v>
      </c>
      <c r="S21" s="40">
        <f t="shared" si="60"/>
        <v>0</v>
      </c>
      <c r="T21" s="40">
        <f t="shared" si="60"/>
        <v>52</v>
      </c>
      <c r="U21" s="40">
        <f t="shared" si="60"/>
        <v>4</v>
      </c>
      <c r="V21" s="40">
        <f t="shared" si="60"/>
        <v>0</v>
      </c>
      <c r="W21" s="40">
        <f t="shared" si="60"/>
        <v>0</v>
      </c>
      <c r="X21" s="40">
        <f t="shared" si="60"/>
        <v>12</v>
      </c>
      <c r="Y21" s="40">
        <f t="shared" si="60"/>
        <v>0</v>
      </c>
      <c r="Z21" s="40">
        <f t="shared" si="60"/>
        <v>10</v>
      </c>
      <c r="AA21" s="40">
        <f t="shared" si="60"/>
        <v>0</v>
      </c>
      <c r="AB21" s="40">
        <f t="shared" si="60"/>
        <v>22</v>
      </c>
      <c r="AC21" s="40">
        <f t="shared" si="60"/>
        <v>0</v>
      </c>
      <c r="AD21" s="40">
        <f t="shared" si="60"/>
        <v>398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34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20">
    <mergeCell ref="A21:B21"/>
    <mergeCell ref="C24:AD24"/>
    <mergeCell ref="G26:L26"/>
    <mergeCell ref="V26:AD26"/>
    <mergeCell ref="G27:L27"/>
    <mergeCell ref="V27:AD27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Z17:Z18"/>
    <mergeCell ref="AA17:AA18"/>
    <mergeCell ref="AB17:AB18"/>
    <mergeCell ref="M17:M18"/>
    <mergeCell ref="AC17:AC18"/>
    <mergeCell ref="AD17:AD18"/>
    <mergeCell ref="A19:A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H15:H16"/>
    <mergeCell ref="J15:J16"/>
    <mergeCell ref="A15:A16"/>
    <mergeCell ref="B15:B16"/>
    <mergeCell ref="C15:C16"/>
    <mergeCell ref="D15:D16"/>
    <mergeCell ref="E15:E16"/>
    <mergeCell ref="F15:F16"/>
    <mergeCell ref="K15:K16"/>
    <mergeCell ref="AC15:AC16"/>
    <mergeCell ref="X15:X16"/>
    <mergeCell ref="Y15:Y16"/>
    <mergeCell ref="Z15:Z16"/>
    <mergeCell ref="AD13:AD14"/>
    <mergeCell ref="S13:S14"/>
    <mergeCell ref="T13:T14"/>
    <mergeCell ref="U13:U14"/>
    <mergeCell ref="V13:V14"/>
    <mergeCell ref="W13:W14"/>
    <mergeCell ref="X13:X14"/>
    <mergeCell ref="N15:N16"/>
    <mergeCell ref="AD15:AD16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S11:S12"/>
    <mergeCell ref="T11:T12"/>
    <mergeCell ref="U11:U12"/>
    <mergeCell ref="V11:V12"/>
    <mergeCell ref="W11:W12"/>
    <mergeCell ref="AA15:AA16"/>
    <mergeCell ref="AB15:AB16"/>
    <mergeCell ref="C13:C14"/>
    <mergeCell ref="D13:D14"/>
    <mergeCell ref="E13:E14"/>
    <mergeCell ref="F13:F14"/>
    <mergeCell ref="H13:H14"/>
    <mergeCell ref="J13:J14"/>
    <mergeCell ref="L13:L14"/>
    <mergeCell ref="L15:L16"/>
    <mergeCell ref="M15:M16"/>
    <mergeCell ref="M13:M14"/>
    <mergeCell ref="N13:N14"/>
    <mergeCell ref="O13:O14"/>
    <mergeCell ref="P13:P14"/>
    <mergeCell ref="R13:R14"/>
    <mergeCell ref="AA9:AA10"/>
    <mergeCell ref="AB9:AB10"/>
    <mergeCell ref="AC9:AC10"/>
    <mergeCell ref="AD9:AD10"/>
    <mergeCell ref="X9:X10"/>
    <mergeCell ref="Y9:Y10"/>
    <mergeCell ref="Z9:Z10"/>
    <mergeCell ref="AD11:AD12"/>
    <mergeCell ref="X11:X12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N9:N10"/>
    <mergeCell ref="O9:O10"/>
    <mergeCell ref="P9:P10"/>
    <mergeCell ref="R9:R10"/>
    <mergeCell ref="S9:S10"/>
    <mergeCell ref="T9:T10"/>
    <mergeCell ref="G11:G12"/>
    <mergeCell ref="H11:H12"/>
    <mergeCell ref="J11:J12"/>
    <mergeCell ref="K11:K12"/>
    <mergeCell ref="L11:L12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49</v>
      </c>
      <c r="E7" s="1206">
        <f>SUM(C7:D7)</f>
        <v>84</v>
      </c>
      <c r="F7" s="1205">
        <v>1</v>
      </c>
      <c r="G7" s="1205">
        <v>0</v>
      </c>
      <c r="H7" s="1205">
        <v>8</v>
      </c>
      <c r="I7" s="5">
        <v>45</v>
      </c>
      <c r="J7" s="1205">
        <v>4</v>
      </c>
      <c r="K7" s="5">
        <v>4</v>
      </c>
      <c r="L7" s="1205">
        <f>F7+H7+J7</f>
        <v>13</v>
      </c>
      <c r="M7" s="1205">
        <f>G7+G8+I7+I8+K7+K8</f>
        <v>49</v>
      </c>
      <c r="N7" s="1205">
        <v>0</v>
      </c>
      <c r="O7" s="1205">
        <v>0</v>
      </c>
      <c r="P7" s="1205">
        <v>10</v>
      </c>
      <c r="Q7" s="1205">
        <v>0</v>
      </c>
      <c r="R7" s="1205">
        <v>6</v>
      </c>
      <c r="S7" s="1205">
        <v>0</v>
      </c>
      <c r="T7" s="1205">
        <f>N7+N8+P7+P8+R7+R8</f>
        <v>16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84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3" t="s">
        <v>8</v>
      </c>
      <c r="C9" s="1205">
        <f t="shared" ref="C9" si="0">L9+T9+AB9</f>
        <v>35</v>
      </c>
      <c r="D9" s="1205">
        <f t="shared" ref="D9" si="1">M9+U9+AC9</f>
        <v>52</v>
      </c>
      <c r="E9" s="1206">
        <f t="shared" ref="E9" si="2">SUM(C9:D9)</f>
        <v>87</v>
      </c>
      <c r="F9" s="1205">
        <v>2</v>
      </c>
      <c r="G9" s="5">
        <v>2</v>
      </c>
      <c r="H9" s="1205">
        <v>13</v>
      </c>
      <c r="I9" s="5">
        <v>44</v>
      </c>
      <c r="J9" s="1205">
        <v>3</v>
      </c>
      <c r="K9" s="5">
        <v>4</v>
      </c>
      <c r="L9" s="1205">
        <f t="shared" ref="L9" si="3">F9+H9+J9</f>
        <v>18</v>
      </c>
      <c r="M9" s="1206">
        <f t="shared" ref="M9" si="4">G9+G10+I9+I10+K9+K10</f>
        <v>51</v>
      </c>
      <c r="N9" s="1205">
        <v>0</v>
      </c>
      <c r="O9" s="1205">
        <v>0</v>
      </c>
      <c r="P9" s="1205">
        <v>7</v>
      </c>
      <c r="Q9" s="5">
        <v>1</v>
      </c>
      <c r="R9" s="1205">
        <v>6</v>
      </c>
      <c r="S9" s="1205">
        <v>0</v>
      </c>
      <c r="T9" s="1205">
        <f t="shared" ref="T9" si="5">N9+N10+P9+P10+R9+R10</f>
        <v>13</v>
      </c>
      <c r="U9" s="1205">
        <f t="shared" ref="U9" si="6">O9+O10+Q9+Q10+S9+S10</f>
        <v>1</v>
      </c>
      <c r="V9" s="1205">
        <v>0</v>
      </c>
      <c r="W9" s="1205">
        <v>0</v>
      </c>
      <c r="X9" s="1205">
        <v>3</v>
      </c>
      <c r="Y9" s="1205">
        <v>0</v>
      </c>
      <c r="Z9" s="1205">
        <v>1</v>
      </c>
      <c r="AA9" s="1205">
        <v>0</v>
      </c>
      <c r="AB9" s="1205">
        <f t="shared" ref="AB9" si="7">V9+V10+X9+X10+Z9+Z10</f>
        <v>4</v>
      </c>
      <c r="AC9" s="1205">
        <f t="shared" ref="AC9" si="8">W9+W10+Y9+Y10+AA9+AA10</f>
        <v>0</v>
      </c>
      <c r="AD9" s="1208">
        <f t="shared" ref="AD9" si="9">E9</f>
        <v>87</v>
      </c>
    </row>
    <row r="10" spans="1:30" ht="21" customHeight="1">
      <c r="A10" s="42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7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34</v>
      </c>
      <c r="D11" s="1205">
        <f t="shared" ref="D11" si="11">M11+U11+AC11</f>
        <v>30</v>
      </c>
      <c r="E11" s="1206">
        <f t="shared" ref="E11" si="12">SUM(C11:D11)</f>
        <v>64</v>
      </c>
      <c r="F11" s="1205">
        <v>0</v>
      </c>
      <c r="G11" s="1205">
        <v>0</v>
      </c>
      <c r="H11" s="1205">
        <v>12</v>
      </c>
      <c r="I11" s="5">
        <v>29</v>
      </c>
      <c r="J11" s="1205">
        <v>3</v>
      </c>
      <c r="K11" s="1205">
        <v>0</v>
      </c>
      <c r="L11" s="1205">
        <f t="shared" ref="L11" si="13">F11+H11+J11</f>
        <v>15</v>
      </c>
      <c r="M11" s="1206">
        <f t="shared" ref="M11" si="14">G11+G12+I11+I12+K11+K12</f>
        <v>29</v>
      </c>
      <c r="N11" s="1205">
        <v>0</v>
      </c>
      <c r="O11" s="1205">
        <v>0</v>
      </c>
      <c r="P11" s="1205">
        <v>8</v>
      </c>
      <c r="Q11" s="5">
        <v>1</v>
      </c>
      <c r="R11" s="1205">
        <v>3</v>
      </c>
      <c r="S11" s="1205">
        <v>0</v>
      </c>
      <c r="T11" s="1205">
        <f t="shared" ref="T11" si="15">N11+N12+P11+P12+R11+R12</f>
        <v>11</v>
      </c>
      <c r="U11" s="1205">
        <f t="shared" ref="U11" si="16">O11+O12+Q11+Q12+S11+S12</f>
        <v>1</v>
      </c>
      <c r="V11" s="1205">
        <v>0</v>
      </c>
      <c r="W11" s="1205">
        <v>0</v>
      </c>
      <c r="X11" s="1205">
        <v>5</v>
      </c>
      <c r="Y11" s="1205">
        <v>0</v>
      </c>
      <c r="Z11" s="1205">
        <v>3</v>
      </c>
      <c r="AA11" s="1205">
        <v>0</v>
      </c>
      <c r="AB11" s="1205">
        <f t="shared" ref="AB11" si="17">V11+V12+X11+X12+Z11+Z12</f>
        <v>8</v>
      </c>
      <c r="AC11" s="1205">
        <f t="shared" ref="AC11" si="18">W11+W12+Y11+Y12+AA11+AA12</f>
        <v>0</v>
      </c>
      <c r="AD11" s="1208">
        <f t="shared" ref="AD11" si="19">E11</f>
        <v>64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7"/>
      <c r="N12" s="1205"/>
      <c r="O12" s="1205"/>
      <c r="P12" s="1205"/>
      <c r="Q12" s="7">
        <v>0</v>
      </c>
      <c r="R12" s="1205"/>
      <c r="S12" s="1205"/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40</v>
      </c>
      <c r="D13" s="1205">
        <f t="shared" ref="D13" si="21">M13+U13+AC13</f>
        <v>75</v>
      </c>
      <c r="E13" s="1206">
        <f t="shared" ref="E13" si="22">SUM(C13:D13)</f>
        <v>115</v>
      </c>
      <c r="F13" s="1205">
        <v>1</v>
      </c>
      <c r="G13" s="5">
        <v>2</v>
      </c>
      <c r="H13" s="1205">
        <v>13</v>
      </c>
      <c r="I13" s="5">
        <v>55</v>
      </c>
      <c r="J13" s="1205">
        <v>9</v>
      </c>
      <c r="K13" s="5">
        <v>1</v>
      </c>
      <c r="L13" s="1205">
        <f t="shared" ref="L13" si="23">F13+H13+J13</f>
        <v>23</v>
      </c>
      <c r="M13" s="1206">
        <f t="shared" ref="M13" si="24">G13+G14+I13+I14+K13+K14</f>
        <v>73</v>
      </c>
      <c r="N13" s="1205">
        <v>0</v>
      </c>
      <c r="O13" s="1205">
        <v>0</v>
      </c>
      <c r="P13" s="1205">
        <v>7</v>
      </c>
      <c r="Q13" s="5">
        <v>2</v>
      </c>
      <c r="R13" s="1205">
        <v>6</v>
      </c>
      <c r="S13" s="1205">
        <v>0</v>
      </c>
      <c r="T13" s="1205">
        <f t="shared" ref="T13" si="25">N13+N14+P13+P14+R13+R14</f>
        <v>13</v>
      </c>
      <c r="U13" s="1205">
        <f t="shared" ref="U13" si="26">O13+O14+Q13+Q14+S13+S14</f>
        <v>2</v>
      </c>
      <c r="V13" s="1205">
        <v>0</v>
      </c>
      <c r="W13" s="1205">
        <v>0</v>
      </c>
      <c r="X13" s="1205">
        <v>2</v>
      </c>
      <c r="Y13" s="1205">
        <v>0</v>
      </c>
      <c r="Z13" s="1205">
        <v>2</v>
      </c>
      <c r="AA13" s="1205">
        <v>0</v>
      </c>
      <c r="AB13" s="1205">
        <f t="shared" ref="AB13" si="27">V13+V14+X13+X14+Z13+Z14</f>
        <v>4</v>
      </c>
      <c r="AC13" s="1205">
        <f t="shared" ref="AC13" si="28">W13+W14+Y13+Y14+AA13+AA14</f>
        <v>0</v>
      </c>
      <c r="AD13" s="1208">
        <f t="shared" ref="AD13" si="29">E13</f>
        <v>115</v>
      </c>
    </row>
    <row r="14" spans="1:30" ht="21" customHeight="1">
      <c r="A14" s="42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13</v>
      </c>
      <c r="J14" s="1205"/>
      <c r="K14" s="7">
        <v>0</v>
      </c>
      <c r="L14" s="1205"/>
      <c r="M14" s="1207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17</v>
      </c>
      <c r="J15" s="1205">
        <v>0</v>
      </c>
      <c r="K15" s="1205">
        <v>0</v>
      </c>
      <c r="L15" s="1205">
        <f t="shared" ref="L15" si="33">F15+H15+J15</f>
        <v>0</v>
      </c>
      <c r="M15" s="1206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25</v>
      </c>
      <c r="H16" s="1205"/>
      <c r="I16" s="7">
        <v>0</v>
      </c>
      <c r="J16" s="1205"/>
      <c r="K16" s="1205"/>
      <c r="L16" s="1205"/>
      <c r="M16" s="1207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3</v>
      </c>
      <c r="E17" s="1206">
        <f t="shared" ref="E17" si="42">SUM(C17:D17)</f>
        <v>3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6">
        <f t="shared" ref="M17" si="44">G17+G18+I17+I18+K17+K18</f>
        <v>3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3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3</v>
      </c>
      <c r="L18" s="1205"/>
      <c r="M18" s="1207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2</v>
      </c>
      <c r="E19" s="1206">
        <f t="shared" ref="E19" si="52">SUM(C19:D19)</f>
        <v>2</v>
      </c>
      <c r="F19" s="1206">
        <v>0</v>
      </c>
      <c r="G19" s="1206">
        <v>0</v>
      </c>
      <c r="H19" s="1206">
        <v>0</v>
      </c>
      <c r="I19" s="1206">
        <v>2</v>
      </c>
      <c r="J19" s="1206">
        <v>0</v>
      </c>
      <c r="K19" s="1206">
        <v>0</v>
      </c>
      <c r="L19" s="1205">
        <f t="shared" ref="L19" si="53">F19+H19+J19</f>
        <v>0</v>
      </c>
      <c r="M19" s="1206">
        <f t="shared" ref="M19" si="54">G19+G20+I19+I20+K19+K20</f>
        <v>2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2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7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144</v>
      </c>
      <c r="D21" s="40">
        <f t="shared" ref="D21:AD21" si="60">SUM(D7:D20)</f>
        <v>253</v>
      </c>
      <c r="E21" s="40">
        <f t="shared" si="60"/>
        <v>397</v>
      </c>
      <c r="F21" s="40">
        <f t="shared" si="60"/>
        <v>4</v>
      </c>
      <c r="G21" s="40">
        <f t="shared" si="60"/>
        <v>32</v>
      </c>
      <c r="H21" s="40">
        <f t="shared" si="60"/>
        <v>46</v>
      </c>
      <c r="I21" s="40">
        <f t="shared" si="60"/>
        <v>205</v>
      </c>
      <c r="J21" s="40">
        <f t="shared" si="60"/>
        <v>19</v>
      </c>
      <c r="K21" s="40">
        <f t="shared" si="60"/>
        <v>12</v>
      </c>
      <c r="L21" s="40">
        <f t="shared" si="60"/>
        <v>69</v>
      </c>
      <c r="M21" s="40">
        <f t="shared" si="60"/>
        <v>249</v>
      </c>
      <c r="N21" s="40">
        <f t="shared" si="60"/>
        <v>0</v>
      </c>
      <c r="O21" s="40">
        <f t="shared" si="60"/>
        <v>0</v>
      </c>
      <c r="P21" s="40">
        <f t="shared" si="60"/>
        <v>32</v>
      </c>
      <c r="Q21" s="40">
        <f t="shared" si="60"/>
        <v>4</v>
      </c>
      <c r="R21" s="40">
        <f t="shared" si="60"/>
        <v>21</v>
      </c>
      <c r="S21" s="40">
        <f t="shared" si="60"/>
        <v>0</v>
      </c>
      <c r="T21" s="40">
        <f t="shared" si="60"/>
        <v>53</v>
      </c>
      <c r="U21" s="40">
        <f t="shared" si="60"/>
        <v>4</v>
      </c>
      <c r="V21" s="40">
        <f t="shared" si="60"/>
        <v>0</v>
      </c>
      <c r="W21" s="40">
        <f t="shared" si="60"/>
        <v>0</v>
      </c>
      <c r="X21" s="40">
        <f t="shared" si="60"/>
        <v>12</v>
      </c>
      <c r="Y21" s="40">
        <f t="shared" si="60"/>
        <v>0</v>
      </c>
      <c r="Z21" s="40">
        <f t="shared" si="60"/>
        <v>10</v>
      </c>
      <c r="AA21" s="40">
        <f t="shared" si="60"/>
        <v>0</v>
      </c>
      <c r="AB21" s="40">
        <f t="shared" si="60"/>
        <v>22</v>
      </c>
      <c r="AC21" s="40">
        <f t="shared" si="60"/>
        <v>0</v>
      </c>
      <c r="AD21" s="40">
        <f t="shared" si="60"/>
        <v>397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35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20"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N9:N10"/>
    <mergeCell ref="O9:O10"/>
    <mergeCell ref="P9:P10"/>
    <mergeCell ref="R9:R10"/>
    <mergeCell ref="S9:S10"/>
    <mergeCell ref="T9:T10"/>
    <mergeCell ref="G11:G12"/>
    <mergeCell ref="H11:H12"/>
    <mergeCell ref="J11:J12"/>
    <mergeCell ref="K11:K12"/>
    <mergeCell ref="L11:L12"/>
    <mergeCell ref="N13:N14"/>
    <mergeCell ref="O13:O14"/>
    <mergeCell ref="P13:P14"/>
    <mergeCell ref="R13:R14"/>
    <mergeCell ref="AA9:AA10"/>
    <mergeCell ref="AB9:AB10"/>
    <mergeCell ref="AC9:AC10"/>
    <mergeCell ref="AD9:AD10"/>
    <mergeCell ref="X9:X10"/>
    <mergeCell ref="Y9:Y10"/>
    <mergeCell ref="Z9:Z10"/>
    <mergeCell ref="AD11:AD12"/>
    <mergeCell ref="X11:X12"/>
    <mergeCell ref="C13:C14"/>
    <mergeCell ref="D13:D14"/>
    <mergeCell ref="E13:E14"/>
    <mergeCell ref="F13:F14"/>
    <mergeCell ref="H13:H14"/>
    <mergeCell ref="J13:J14"/>
    <mergeCell ref="L13:L14"/>
    <mergeCell ref="L15:L16"/>
    <mergeCell ref="M15:M16"/>
    <mergeCell ref="M13:M14"/>
    <mergeCell ref="N15:N16"/>
    <mergeCell ref="AD15:AD16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S11:S12"/>
    <mergeCell ref="T11:T12"/>
    <mergeCell ref="U11:U12"/>
    <mergeCell ref="V11:V12"/>
    <mergeCell ref="W11:W12"/>
    <mergeCell ref="AA15:AA16"/>
    <mergeCell ref="AB15:AB16"/>
    <mergeCell ref="AC15:AC16"/>
    <mergeCell ref="X15:X16"/>
    <mergeCell ref="Y15:Y16"/>
    <mergeCell ref="Z15:Z16"/>
    <mergeCell ref="AD13:AD14"/>
    <mergeCell ref="S13:S14"/>
    <mergeCell ref="T13:T14"/>
    <mergeCell ref="U13:U14"/>
    <mergeCell ref="V13:V14"/>
    <mergeCell ref="W13:W14"/>
    <mergeCell ref="X13:X14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H15:H16"/>
    <mergeCell ref="J15:J16"/>
    <mergeCell ref="A15:A16"/>
    <mergeCell ref="B15:B16"/>
    <mergeCell ref="C15:C16"/>
    <mergeCell ref="D15:D16"/>
    <mergeCell ref="E15:E16"/>
    <mergeCell ref="F15:F16"/>
    <mergeCell ref="K15:K16"/>
    <mergeCell ref="AC17:AC18"/>
    <mergeCell ref="AD17:AD18"/>
    <mergeCell ref="A19:A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G19:G20"/>
    <mergeCell ref="H19:H20"/>
    <mergeCell ref="I19:I20"/>
    <mergeCell ref="J19:J20"/>
    <mergeCell ref="K19:K20"/>
    <mergeCell ref="L19:L20"/>
    <mergeCell ref="Z17:Z18"/>
    <mergeCell ref="AA17:AA18"/>
    <mergeCell ref="AB17:AB18"/>
    <mergeCell ref="M17:M18"/>
    <mergeCell ref="A21:B21"/>
    <mergeCell ref="C24:AD24"/>
    <mergeCell ref="G26:L26"/>
    <mergeCell ref="V26:AD26"/>
    <mergeCell ref="G27:L27"/>
    <mergeCell ref="V27:AD27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60</v>
      </c>
      <c r="E7" s="1206">
        <f>SUM(C7:D7)</f>
        <v>95</v>
      </c>
      <c r="F7" s="1205">
        <v>1</v>
      </c>
      <c r="G7" s="1205">
        <v>0</v>
      </c>
      <c r="H7" s="1205">
        <v>8</v>
      </c>
      <c r="I7" s="5">
        <v>54</v>
      </c>
      <c r="J7" s="1205">
        <v>4</v>
      </c>
      <c r="K7" s="5">
        <v>6</v>
      </c>
      <c r="L7" s="1205">
        <f>F7+H7+J7</f>
        <v>13</v>
      </c>
      <c r="M7" s="1205">
        <f>G7+G8+I7+I8+K7+K8</f>
        <v>60</v>
      </c>
      <c r="N7" s="1205">
        <v>0</v>
      </c>
      <c r="O7" s="1205">
        <v>0</v>
      </c>
      <c r="P7" s="1205">
        <v>10</v>
      </c>
      <c r="Q7" s="1205">
        <v>0</v>
      </c>
      <c r="R7" s="1205">
        <v>6</v>
      </c>
      <c r="S7" s="1205">
        <v>0</v>
      </c>
      <c r="T7" s="1205">
        <f>N7+N8+P7+P8+R7+R8</f>
        <v>16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95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3" t="s">
        <v>8</v>
      </c>
      <c r="C9" s="1205">
        <f t="shared" ref="C9" si="0">L9+T9+AB9</f>
        <v>35</v>
      </c>
      <c r="D9" s="1205">
        <f t="shared" ref="D9" si="1">M9+U9+AC9</f>
        <v>64</v>
      </c>
      <c r="E9" s="1206">
        <f t="shared" ref="E9" si="2">SUM(C9:D9)</f>
        <v>99</v>
      </c>
      <c r="F9" s="1205">
        <v>2</v>
      </c>
      <c r="G9" s="5">
        <v>2</v>
      </c>
      <c r="H9" s="1205">
        <v>13</v>
      </c>
      <c r="I9" s="5">
        <v>56</v>
      </c>
      <c r="J9" s="1205">
        <v>3</v>
      </c>
      <c r="K9" s="5">
        <v>4</v>
      </c>
      <c r="L9" s="1205">
        <f t="shared" ref="L9" si="3">F9+H9+J9</f>
        <v>18</v>
      </c>
      <c r="M9" s="1205">
        <f t="shared" ref="M9" si="4">G9+G10+I9+I10+K9+K10</f>
        <v>63</v>
      </c>
      <c r="N9" s="1205">
        <v>0</v>
      </c>
      <c r="O9" s="1205">
        <v>0</v>
      </c>
      <c r="P9" s="1205">
        <v>7</v>
      </c>
      <c r="Q9" s="5">
        <v>1</v>
      </c>
      <c r="R9" s="1205">
        <v>6</v>
      </c>
      <c r="S9" s="1205">
        <v>0</v>
      </c>
      <c r="T9" s="1205">
        <f t="shared" ref="T9" si="5">N9+N10+P9+P10+R9+R10</f>
        <v>13</v>
      </c>
      <c r="U9" s="1205">
        <f t="shared" ref="U9" si="6">O9+O10+Q9+Q10+S9+S10</f>
        <v>1</v>
      </c>
      <c r="V9" s="1205">
        <v>0</v>
      </c>
      <c r="W9" s="1205">
        <v>0</v>
      </c>
      <c r="X9" s="1205">
        <v>3</v>
      </c>
      <c r="Y9" s="1205">
        <v>0</v>
      </c>
      <c r="Z9" s="1205">
        <v>1</v>
      </c>
      <c r="AA9" s="1205">
        <v>0</v>
      </c>
      <c r="AB9" s="1205">
        <f t="shared" ref="AB9" si="7">V9+V10+X9+X10+Z9+Z10</f>
        <v>4</v>
      </c>
      <c r="AC9" s="1205">
        <f t="shared" ref="AC9" si="8">W9+W10+Y9+Y10+AA9+AA10</f>
        <v>0</v>
      </c>
      <c r="AD9" s="1208">
        <f t="shared" ref="AD9" si="9">E9</f>
        <v>99</v>
      </c>
    </row>
    <row r="10" spans="1:30" ht="21" customHeight="1">
      <c r="A10" s="42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34</v>
      </c>
      <c r="D11" s="1205">
        <f t="shared" ref="D11" si="11">M11+U11+AC11</f>
        <v>38</v>
      </c>
      <c r="E11" s="1206">
        <f t="shared" ref="E11" si="12">SUM(C11:D11)</f>
        <v>72</v>
      </c>
      <c r="F11" s="1205">
        <v>0</v>
      </c>
      <c r="G11" s="1205">
        <v>0</v>
      </c>
      <c r="H11" s="1205">
        <v>12</v>
      </c>
      <c r="I11" s="5">
        <v>37</v>
      </c>
      <c r="J11" s="1205">
        <v>3</v>
      </c>
      <c r="K11" s="1205">
        <v>0</v>
      </c>
      <c r="L11" s="1205">
        <f t="shared" ref="L11" si="13">F11+H11+J11</f>
        <v>15</v>
      </c>
      <c r="M11" s="1205">
        <f t="shared" ref="M11" si="14">G11+G12+I11+I12+K11+K12</f>
        <v>37</v>
      </c>
      <c r="N11" s="1205">
        <v>0</v>
      </c>
      <c r="O11" s="1205">
        <v>0</v>
      </c>
      <c r="P11" s="1205">
        <v>8</v>
      </c>
      <c r="Q11" s="5">
        <v>1</v>
      </c>
      <c r="R11" s="1205">
        <v>3</v>
      </c>
      <c r="S11" s="1205">
        <v>0</v>
      </c>
      <c r="T11" s="1205">
        <f t="shared" ref="T11" si="15">N11+N12+P11+P12+R11+R12</f>
        <v>11</v>
      </c>
      <c r="U11" s="1205">
        <f t="shared" ref="U11" si="16">O11+O12+Q11+Q12+S11+S12</f>
        <v>1</v>
      </c>
      <c r="V11" s="1205">
        <v>0</v>
      </c>
      <c r="W11" s="1205">
        <v>0</v>
      </c>
      <c r="X11" s="1205">
        <v>5</v>
      </c>
      <c r="Y11" s="1205">
        <v>0</v>
      </c>
      <c r="Z11" s="1205">
        <v>3</v>
      </c>
      <c r="AA11" s="1205">
        <v>0</v>
      </c>
      <c r="AB11" s="1205">
        <f t="shared" ref="AB11" si="17">V11+V12+X11+X12+Z11+Z12</f>
        <v>8</v>
      </c>
      <c r="AC11" s="1205">
        <f t="shared" ref="AC11" si="18">W11+W12+Y11+Y12+AA11+AA12</f>
        <v>0</v>
      </c>
      <c r="AD11" s="1208">
        <f t="shared" ref="AD11" si="19">E11</f>
        <v>72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205"/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40</v>
      </c>
      <c r="D13" s="1205">
        <f t="shared" ref="D13" si="21">M13+U13+AC13</f>
        <v>83</v>
      </c>
      <c r="E13" s="1206">
        <f t="shared" ref="E13" si="22">SUM(C13:D13)</f>
        <v>123</v>
      </c>
      <c r="F13" s="1205">
        <v>1</v>
      </c>
      <c r="G13" s="5">
        <v>1</v>
      </c>
      <c r="H13" s="1205">
        <v>13</v>
      </c>
      <c r="I13" s="5">
        <v>65</v>
      </c>
      <c r="J13" s="1205">
        <v>9</v>
      </c>
      <c r="K13" s="5">
        <v>7</v>
      </c>
      <c r="L13" s="1205">
        <f t="shared" ref="L13" si="23">F13+H13+J13</f>
        <v>23</v>
      </c>
      <c r="M13" s="1205">
        <f t="shared" ref="M13" si="24">G13+G14+I13+I14+K13+K14</f>
        <v>81</v>
      </c>
      <c r="N13" s="1205">
        <v>0</v>
      </c>
      <c r="O13" s="1205">
        <v>0</v>
      </c>
      <c r="P13" s="1205">
        <v>7</v>
      </c>
      <c r="Q13" s="5">
        <v>2</v>
      </c>
      <c r="R13" s="1205">
        <v>6</v>
      </c>
      <c r="S13" s="1205">
        <v>0</v>
      </c>
      <c r="T13" s="1205">
        <f t="shared" ref="T13" si="25">N13+N14+P13+P14+R13+R14</f>
        <v>13</v>
      </c>
      <c r="U13" s="1205">
        <f t="shared" ref="U13" si="26">O13+O14+Q13+Q14+S13+S14</f>
        <v>2</v>
      </c>
      <c r="V13" s="1205">
        <v>0</v>
      </c>
      <c r="W13" s="1205">
        <v>0</v>
      </c>
      <c r="X13" s="1205">
        <v>2</v>
      </c>
      <c r="Y13" s="1205">
        <v>0</v>
      </c>
      <c r="Z13" s="1205">
        <v>2</v>
      </c>
      <c r="AA13" s="1205">
        <v>0</v>
      </c>
      <c r="AB13" s="1205">
        <f t="shared" ref="AB13" si="27">V13+V14+X13+X14+Z13+Z14</f>
        <v>4</v>
      </c>
      <c r="AC13" s="1205">
        <f t="shared" ref="AC13" si="28">W13+W14+Y13+Y14+AA13+AA14</f>
        <v>0</v>
      </c>
      <c r="AD13" s="1208">
        <f t="shared" ref="AD13" si="29">E13</f>
        <v>123</v>
      </c>
    </row>
    <row r="14" spans="1:30" ht="21" customHeight="1">
      <c r="A14" s="42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6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41</v>
      </c>
      <c r="E15" s="1206">
        <f t="shared" ref="E15" si="32">SUM(C15:D15)</f>
        <v>41</v>
      </c>
      <c r="F15" s="1205">
        <v>0</v>
      </c>
      <c r="G15" s="5">
        <v>0</v>
      </c>
      <c r="H15" s="1205">
        <v>0</v>
      </c>
      <c r="I15" s="5">
        <v>20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41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41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21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3</v>
      </c>
      <c r="E17" s="1206">
        <f t="shared" ref="E17" si="42">SUM(C17:D17)</f>
        <v>3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3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3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3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1</v>
      </c>
      <c r="E19" s="1206">
        <f t="shared" ref="E19" si="52">SUM(C19:D19)</f>
        <v>1</v>
      </c>
      <c r="F19" s="1206">
        <v>0</v>
      </c>
      <c r="G19" s="1206">
        <v>0</v>
      </c>
      <c r="H19" s="1206">
        <v>0</v>
      </c>
      <c r="I19" s="1206">
        <v>1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1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1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144</v>
      </c>
      <c r="D21" s="40">
        <f t="shared" ref="D21:AD21" si="60">SUM(D7:D20)</f>
        <v>290</v>
      </c>
      <c r="E21" s="40">
        <f t="shared" si="60"/>
        <v>434</v>
      </c>
      <c r="F21" s="40">
        <f t="shared" si="60"/>
        <v>4</v>
      </c>
      <c r="G21" s="40">
        <f t="shared" si="60"/>
        <v>27</v>
      </c>
      <c r="H21" s="40">
        <f t="shared" si="60"/>
        <v>46</v>
      </c>
      <c r="I21" s="40">
        <f t="shared" si="60"/>
        <v>239</v>
      </c>
      <c r="J21" s="40">
        <f t="shared" si="60"/>
        <v>19</v>
      </c>
      <c r="K21" s="40">
        <f t="shared" si="60"/>
        <v>20</v>
      </c>
      <c r="L21" s="40">
        <f t="shared" si="60"/>
        <v>69</v>
      </c>
      <c r="M21" s="40">
        <f t="shared" si="60"/>
        <v>286</v>
      </c>
      <c r="N21" s="40">
        <f t="shared" si="60"/>
        <v>0</v>
      </c>
      <c r="O21" s="40">
        <f t="shared" si="60"/>
        <v>0</v>
      </c>
      <c r="P21" s="40">
        <f t="shared" si="60"/>
        <v>32</v>
      </c>
      <c r="Q21" s="40">
        <f t="shared" si="60"/>
        <v>4</v>
      </c>
      <c r="R21" s="40">
        <f t="shared" si="60"/>
        <v>21</v>
      </c>
      <c r="S21" s="40">
        <f t="shared" si="60"/>
        <v>0</v>
      </c>
      <c r="T21" s="40">
        <f t="shared" si="60"/>
        <v>53</v>
      </c>
      <c r="U21" s="40">
        <f t="shared" si="60"/>
        <v>4</v>
      </c>
      <c r="V21" s="40">
        <f t="shared" si="60"/>
        <v>0</v>
      </c>
      <c r="W21" s="40">
        <f t="shared" si="60"/>
        <v>0</v>
      </c>
      <c r="X21" s="40">
        <f t="shared" si="60"/>
        <v>12</v>
      </c>
      <c r="Y21" s="40">
        <f t="shared" si="60"/>
        <v>0</v>
      </c>
      <c r="Z21" s="40">
        <f t="shared" si="60"/>
        <v>10</v>
      </c>
      <c r="AA21" s="40">
        <f t="shared" si="60"/>
        <v>0</v>
      </c>
      <c r="AB21" s="40">
        <f t="shared" si="60"/>
        <v>22</v>
      </c>
      <c r="AC21" s="40">
        <f t="shared" si="60"/>
        <v>0</v>
      </c>
      <c r="AD21" s="40">
        <f t="shared" si="60"/>
        <v>434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36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20">
    <mergeCell ref="A21:B21"/>
    <mergeCell ref="C24:AD24"/>
    <mergeCell ref="G26:L26"/>
    <mergeCell ref="V26:AD26"/>
    <mergeCell ref="G27:L27"/>
    <mergeCell ref="V27:AD27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Z17:Z18"/>
    <mergeCell ref="AA17:AA18"/>
    <mergeCell ref="AB17:AB18"/>
    <mergeCell ref="M17:M18"/>
    <mergeCell ref="AC17:AC18"/>
    <mergeCell ref="AD17:AD18"/>
    <mergeCell ref="A19:A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H15:H16"/>
    <mergeCell ref="J15:J16"/>
    <mergeCell ref="A15:A16"/>
    <mergeCell ref="B15:B16"/>
    <mergeCell ref="C15:C16"/>
    <mergeCell ref="D15:D16"/>
    <mergeCell ref="E15:E16"/>
    <mergeCell ref="F15:F16"/>
    <mergeCell ref="K15:K16"/>
    <mergeCell ref="AC15:AC16"/>
    <mergeCell ref="X15:X16"/>
    <mergeCell ref="Y15:Y16"/>
    <mergeCell ref="Z15:Z16"/>
    <mergeCell ref="AD13:AD14"/>
    <mergeCell ref="S13:S14"/>
    <mergeCell ref="T13:T14"/>
    <mergeCell ref="U13:U14"/>
    <mergeCell ref="V13:V14"/>
    <mergeCell ref="W13:W14"/>
    <mergeCell ref="X13:X14"/>
    <mergeCell ref="N15:N16"/>
    <mergeCell ref="AD15:AD16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S11:S12"/>
    <mergeCell ref="T11:T12"/>
    <mergeCell ref="U11:U12"/>
    <mergeCell ref="V11:V12"/>
    <mergeCell ref="W11:W12"/>
    <mergeCell ref="AA15:AA16"/>
    <mergeCell ref="AB15:AB16"/>
    <mergeCell ref="C13:C14"/>
    <mergeCell ref="D13:D14"/>
    <mergeCell ref="E13:E14"/>
    <mergeCell ref="F13:F14"/>
    <mergeCell ref="H13:H14"/>
    <mergeCell ref="J13:J14"/>
    <mergeCell ref="L13:L14"/>
    <mergeCell ref="L15:L16"/>
    <mergeCell ref="M15:M16"/>
    <mergeCell ref="M13:M14"/>
    <mergeCell ref="N13:N14"/>
    <mergeCell ref="O13:O14"/>
    <mergeCell ref="P13:P14"/>
    <mergeCell ref="R13:R14"/>
    <mergeCell ref="AA9:AA10"/>
    <mergeCell ref="AB9:AB10"/>
    <mergeCell ref="AC9:AC10"/>
    <mergeCell ref="AD9:AD10"/>
    <mergeCell ref="X9:X10"/>
    <mergeCell ref="Y9:Y10"/>
    <mergeCell ref="Z9:Z10"/>
    <mergeCell ref="AD11:AD12"/>
    <mergeCell ref="X11:X12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N9:N10"/>
    <mergeCell ref="O9:O10"/>
    <mergeCell ref="P9:P10"/>
    <mergeCell ref="R9:R10"/>
    <mergeCell ref="S9:S10"/>
    <mergeCell ref="T9:T10"/>
    <mergeCell ref="G11:G12"/>
    <mergeCell ref="H11:H12"/>
    <mergeCell ref="J11:J12"/>
    <mergeCell ref="K11:K12"/>
    <mergeCell ref="L11:L12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60</v>
      </c>
      <c r="E7" s="1206">
        <f>SUM(C7:D7)</f>
        <v>95</v>
      </c>
      <c r="F7" s="1205">
        <v>1</v>
      </c>
      <c r="G7" s="1205">
        <v>0</v>
      </c>
      <c r="H7" s="1205">
        <v>8</v>
      </c>
      <c r="I7" s="5">
        <v>54</v>
      </c>
      <c r="J7" s="1205">
        <v>3</v>
      </c>
      <c r="K7" s="5">
        <v>6</v>
      </c>
      <c r="L7" s="1205">
        <f>F7+H7+J7</f>
        <v>12</v>
      </c>
      <c r="M7" s="1205">
        <f>G7+G8+I7+I8+K7+K8</f>
        <v>60</v>
      </c>
      <c r="N7" s="1205">
        <v>0</v>
      </c>
      <c r="O7" s="1205">
        <v>0</v>
      </c>
      <c r="P7" s="1205">
        <v>10</v>
      </c>
      <c r="Q7" s="1205">
        <v>0</v>
      </c>
      <c r="R7" s="1205">
        <v>7</v>
      </c>
      <c r="S7" s="1205">
        <v>0</v>
      </c>
      <c r="T7" s="1205">
        <f>N7+N8+P7+P8+R7+R8</f>
        <v>17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95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3" t="s">
        <v>8</v>
      </c>
      <c r="C9" s="1205">
        <f t="shared" ref="C9" si="0">L9+T9+AB9</f>
        <v>35</v>
      </c>
      <c r="D9" s="1205">
        <f t="shared" ref="D9" si="1">M9+U9+AC9</f>
        <v>66</v>
      </c>
      <c r="E9" s="1206">
        <f t="shared" ref="E9" si="2">SUM(C9:D9)</f>
        <v>101</v>
      </c>
      <c r="F9" s="1205">
        <v>2</v>
      </c>
      <c r="G9" s="5">
        <v>2</v>
      </c>
      <c r="H9" s="1205">
        <v>13</v>
      </c>
      <c r="I9" s="5">
        <v>58</v>
      </c>
      <c r="J9" s="1205">
        <v>3</v>
      </c>
      <c r="K9" s="5">
        <v>4</v>
      </c>
      <c r="L9" s="1205">
        <f t="shared" ref="L9" si="3">F9+H9+J9</f>
        <v>18</v>
      </c>
      <c r="M9" s="1205">
        <f t="shared" ref="M9" si="4">G9+G10+I9+I10+K9+K10</f>
        <v>65</v>
      </c>
      <c r="N9" s="1205">
        <v>0</v>
      </c>
      <c r="O9" s="1205">
        <v>0</v>
      </c>
      <c r="P9" s="1205">
        <v>7</v>
      </c>
      <c r="Q9" s="5">
        <v>1</v>
      </c>
      <c r="R9" s="1205">
        <v>6</v>
      </c>
      <c r="S9" s="1205">
        <v>0</v>
      </c>
      <c r="T9" s="1205">
        <f t="shared" ref="T9" si="5">N9+N10+P9+P10+R9+R10</f>
        <v>13</v>
      </c>
      <c r="U9" s="1205">
        <f t="shared" ref="U9" si="6">O9+O10+Q9+Q10+S9+S10</f>
        <v>1</v>
      </c>
      <c r="V9" s="1205">
        <v>0</v>
      </c>
      <c r="W9" s="1205">
        <v>0</v>
      </c>
      <c r="X9" s="1205">
        <v>3</v>
      </c>
      <c r="Y9" s="1205">
        <v>0</v>
      </c>
      <c r="Z9" s="1205">
        <v>1</v>
      </c>
      <c r="AA9" s="1205">
        <v>0</v>
      </c>
      <c r="AB9" s="1205">
        <f t="shared" ref="AB9" si="7">V9+V10+X9+X10+Z9+Z10</f>
        <v>4</v>
      </c>
      <c r="AC9" s="1205">
        <f t="shared" ref="AC9" si="8">W9+W10+Y9+Y10+AA9+AA10</f>
        <v>0</v>
      </c>
      <c r="AD9" s="1208">
        <f t="shared" ref="AD9" si="9">E9</f>
        <v>101</v>
      </c>
    </row>
    <row r="10" spans="1:30" ht="21" customHeight="1">
      <c r="A10" s="42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34</v>
      </c>
      <c r="D11" s="1205">
        <f t="shared" ref="D11" si="11">M11+U11+AC11</f>
        <v>38</v>
      </c>
      <c r="E11" s="1206">
        <f t="shared" ref="E11" si="12">SUM(C11:D11)</f>
        <v>72</v>
      </c>
      <c r="F11" s="1205">
        <v>0</v>
      </c>
      <c r="G11" s="1205">
        <v>0</v>
      </c>
      <c r="H11" s="1205">
        <v>12</v>
      </c>
      <c r="I11" s="5">
        <v>37</v>
      </c>
      <c r="J11" s="1205">
        <v>3</v>
      </c>
      <c r="K11" s="1205">
        <v>0</v>
      </c>
      <c r="L11" s="1205">
        <f t="shared" ref="L11" si="13">F11+H11+J11</f>
        <v>15</v>
      </c>
      <c r="M11" s="1205">
        <f t="shared" ref="M11" si="14">G11+G12+I11+I12+K11+K12</f>
        <v>37</v>
      </c>
      <c r="N11" s="1205">
        <v>0</v>
      </c>
      <c r="O11" s="1205">
        <v>0</v>
      </c>
      <c r="P11" s="1205">
        <v>8</v>
      </c>
      <c r="Q11" s="5">
        <v>1</v>
      </c>
      <c r="R11" s="1205">
        <v>3</v>
      </c>
      <c r="S11" s="1205">
        <v>0</v>
      </c>
      <c r="T11" s="1205">
        <f t="shared" ref="T11" si="15">N11+N12+P11+P12+R11+R12</f>
        <v>11</v>
      </c>
      <c r="U11" s="1205">
        <f t="shared" ref="U11" si="16">O11+O12+Q11+Q12+S11+S12</f>
        <v>1</v>
      </c>
      <c r="V11" s="1205">
        <v>0</v>
      </c>
      <c r="W11" s="1205">
        <v>0</v>
      </c>
      <c r="X11" s="1205">
        <v>5</v>
      </c>
      <c r="Y11" s="1205">
        <v>0</v>
      </c>
      <c r="Z11" s="1205">
        <v>3</v>
      </c>
      <c r="AA11" s="1205">
        <v>0</v>
      </c>
      <c r="AB11" s="1205">
        <f t="shared" ref="AB11" si="17">V11+V12+X11+X12+Z11+Z12</f>
        <v>8</v>
      </c>
      <c r="AC11" s="1205">
        <f t="shared" ref="AC11" si="18">W11+W12+Y11+Y12+AA11+AA12</f>
        <v>0</v>
      </c>
      <c r="AD11" s="1208">
        <f t="shared" ref="AD11" si="19">E11</f>
        <v>72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205"/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40</v>
      </c>
      <c r="D13" s="1205">
        <f t="shared" ref="D13" si="21">M13+U13+AC13</f>
        <v>85</v>
      </c>
      <c r="E13" s="1206">
        <f t="shared" ref="E13" si="22">SUM(C13:D13)</f>
        <v>125</v>
      </c>
      <c r="F13" s="1205">
        <v>1</v>
      </c>
      <c r="G13" s="5">
        <v>1</v>
      </c>
      <c r="H13" s="1205">
        <v>13</v>
      </c>
      <c r="I13" s="5">
        <v>67</v>
      </c>
      <c r="J13" s="1205">
        <v>9</v>
      </c>
      <c r="K13" s="5">
        <v>7</v>
      </c>
      <c r="L13" s="1205">
        <f t="shared" ref="L13" si="23">F13+H13+J13</f>
        <v>23</v>
      </c>
      <c r="M13" s="1205">
        <f t="shared" ref="M13" si="24">G13+G14+I13+I14+K13+K14</f>
        <v>83</v>
      </c>
      <c r="N13" s="1205">
        <v>0</v>
      </c>
      <c r="O13" s="1205">
        <v>0</v>
      </c>
      <c r="P13" s="1205">
        <v>7</v>
      </c>
      <c r="Q13" s="5">
        <v>2</v>
      </c>
      <c r="R13" s="1205">
        <v>6</v>
      </c>
      <c r="S13" s="1205">
        <v>0</v>
      </c>
      <c r="T13" s="1205">
        <f t="shared" ref="T13" si="25">N13+N14+P13+P14+R13+R14</f>
        <v>13</v>
      </c>
      <c r="U13" s="1205">
        <f t="shared" ref="U13" si="26">O13+O14+Q13+Q14+S13+S14</f>
        <v>2</v>
      </c>
      <c r="V13" s="1205">
        <v>0</v>
      </c>
      <c r="W13" s="1205">
        <v>0</v>
      </c>
      <c r="X13" s="1205">
        <v>2</v>
      </c>
      <c r="Y13" s="1205">
        <v>0</v>
      </c>
      <c r="Z13" s="1205">
        <v>2</v>
      </c>
      <c r="AA13" s="1205">
        <v>0</v>
      </c>
      <c r="AB13" s="1205">
        <f t="shared" ref="AB13" si="27">V13+V14+X13+X14+Z13+Z14</f>
        <v>4</v>
      </c>
      <c r="AC13" s="1205">
        <f t="shared" ref="AC13" si="28">W13+W14+Y13+Y14+AA13+AA14</f>
        <v>0</v>
      </c>
      <c r="AD13" s="1208">
        <f t="shared" ref="AD13" si="29">E13</f>
        <v>125</v>
      </c>
    </row>
    <row r="14" spans="1:30" ht="21" customHeight="1">
      <c r="A14" s="42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6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40</v>
      </c>
      <c r="E15" s="1206">
        <f t="shared" ref="E15" si="32">SUM(C15:D15)</f>
        <v>40</v>
      </c>
      <c r="F15" s="1205">
        <v>0</v>
      </c>
      <c r="G15" s="5">
        <v>0</v>
      </c>
      <c r="H15" s="1205">
        <v>0</v>
      </c>
      <c r="I15" s="5">
        <v>20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40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40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20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3</v>
      </c>
      <c r="E17" s="1206">
        <f t="shared" ref="E17" si="42">SUM(C17:D17)</f>
        <v>3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3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3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3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0</v>
      </c>
      <c r="E19" s="1206">
        <f t="shared" ref="E19" si="52">SUM(C19:D19)</f>
        <v>0</v>
      </c>
      <c r="F19" s="1206">
        <v>0</v>
      </c>
      <c r="G19" s="1206">
        <v>0</v>
      </c>
      <c r="H19" s="1206">
        <v>0</v>
      </c>
      <c r="I19" s="1206">
        <v>0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0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0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144</v>
      </c>
      <c r="D21" s="40">
        <f t="shared" ref="D21:AD21" si="60">SUM(D7:D20)</f>
        <v>292</v>
      </c>
      <c r="E21" s="40">
        <f t="shared" si="60"/>
        <v>436</v>
      </c>
      <c r="F21" s="40">
        <f t="shared" si="60"/>
        <v>4</v>
      </c>
      <c r="G21" s="40">
        <f t="shared" si="60"/>
        <v>26</v>
      </c>
      <c r="H21" s="40">
        <f t="shared" si="60"/>
        <v>46</v>
      </c>
      <c r="I21" s="40">
        <f t="shared" si="60"/>
        <v>242</v>
      </c>
      <c r="J21" s="40">
        <f t="shared" si="60"/>
        <v>18</v>
      </c>
      <c r="K21" s="40">
        <f t="shared" si="60"/>
        <v>20</v>
      </c>
      <c r="L21" s="40">
        <f t="shared" si="60"/>
        <v>68</v>
      </c>
      <c r="M21" s="40">
        <f t="shared" si="60"/>
        <v>288</v>
      </c>
      <c r="N21" s="40">
        <f t="shared" si="60"/>
        <v>0</v>
      </c>
      <c r="O21" s="40">
        <f t="shared" si="60"/>
        <v>0</v>
      </c>
      <c r="P21" s="40">
        <f t="shared" si="60"/>
        <v>32</v>
      </c>
      <c r="Q21" s="40">
        <f t="shared" si="60"/>
        <v>4</v>
      </c>
      <c r="R21" s="40">
        <f t="shared" si="60"/>
        <v>22</v>
      </c>
      <c r="S21" s="40">
        <f t="shared" si="60"/>
        <v>0</v>
      </c>
      <c r="T21" s="40">
        <f t="shared" si="60"/>
        <v>54</v>
      </c>
      <c r="U21" s="40">
        <f t="shared" si="60"/>
        <v>4</v>
      </c>
      <c r="V21" s="40">
        <f t="shared" si="60"/>
        <v>0</v>
      </c>
      <c r="W21" s="40">
        <f t="shared" si="60"/>
        <v>0</v>
      </c>
      <c r="X21" s="40">
        <f t="shared" si="60"/>
        <v>12</v>
      </c>
      <c r="Y21" s="40">
        <f t="shared" si="60"/>
        <v>0</v>
      </c>
      <c r="Z21" s="40">
        <f t="shared" si="60"/>
        <v>10</v>
      </c>
      <c r="AA21" s="40">
        <f t="shared" si="60"/>
        <v>0</v>
      </c>
      <c r="AB21" s="40">
        <f t="shared" si="60"/>
        <v>22</v>
      </c>
      <c r="AC21" s="40">
        <f t="shared" si="60"/>
        <v>0</v>
      </c>
      <c r="AD21" s="40">
        <f t="shared" si="60"/>
        <v>436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37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20">
    <mergeCell ref="A21:B21"/>
    <mergeCell ref="C24:AD24"/>
    <mergeCell ref="G26:L26"/>
    <mergeCell ref="V26:AD26"/>
    <mergeCell ref="G27:L27"/>
    <mergeCell ref="V27:AD27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Z17:Z18"/>
    <mergeCell ref="AA17:AA18"/>
    <mergeCell ref="AB17:AB18"/>
    <mergeCell ref="M17:M18"/>
    <mergeCell ref="AC17:AC18"/>
    <mergeCell ref="AD17:AD18"/>
    <mergeCell ref="A19:A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H15:H16"/>
    <mergeCell ref="J15:J16"/>
    <mergeCell ref="A15:A16"/>
    <mergeCell ref="B15:B16"/>
    <mergeCell ref="C15:C16"/>
    <mergeCell ref="D15:D16"/>
    <mergeCell ref="E15:E16"/>
    <mergeCell ref="F15:F16"/>
    <mergeCell ref="K15:K16"/>
    <mergeCell ref="AC15:AC16"/>
    <mergeCell ref="X15:X16"/>
    <mergeCell ref="Y15:Y16"/>
    <mergeCell ref="Z15:Z16"/>
    <mergeCell ref="AD13:AD14"/>
    <mergeCell ref="S13:S14"/>
    <mergeCell ref="T13:T14"/>
    <mergeCell ref="U13:U14"/>
    <mergeCell ref="V13:V14"/>
    <mergeCell ref="W13:W14"/>
    <mergeCell ref="X13:X14"/>
    <mergeCell ref="N15:N16"/>
    <mergeCell ref="AD15:AD16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S11:S12"/>
    <mergeCell ref="T11:T12"/>
    <mergeCell ref="U11:U12"/>
    <mergeCell ref="V11:V12"/>
    <mergeCell ref="W11:W12"/>
    <mergeCell ref="AA15:AA16"/>
    <mergeCell ref="AB15:AB16"/>
    <mergeCell ref="C13:C14"/>
    <mergeCell ref="D13:D14"/>
    <mergeCell ref="E13:E14"/>
    <mergeCell ref="F13:F14"/>
    <mergeCell ref="H13:H14"/>
    <mergeCell ref="J13:J14"/>
    <mergeCell ref="L13:L14"/>
    <mergeCell ref="L15:L16"/>
    <mergeCell ref="M15:M16"/>
    <mergeCell ref="M13:M14"/>
    <mergeCell ref="N13:N14"/>
    <mergeCell ref="O13:O14"/>
    <mergeCell ref="P13:P14"/>
    <mergeCell ref="R13:R14"/>
    <mergeCell ref="AA9:AA10"/>
    <mergeCell ref="AB9:AB10"/>
    <mergeCell ref="AC9:AC10"/>
    <mergeCell ref="AD9:AD10"/>
    <mergeCell ref="X9:X10"/>
    <mergeCell ref="Y9:Y10"/>
    <mergeCell ref="Z9:Z10"/>
    <mergeCell ref="AD11:AD12"/>
    <mergeCell ref="X11:X12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N9:N10"/>
    <mergeCell ref="O9:O10"/>
    <mergeCell ref="P9:P10"/>
    <mergeCell ref="R9:R10"/>
    <mergeCell ref="S9:S10"/>
    <mergeCell ref="T9:T10"/>
    <mergeCell ref="G11:G12"/>
    <mergeCell ref="H11:H12"/>
    <mergeCell ref="J11:J12"/>
    <mergeCell ref="K11:K12"/>
    <mergeCell ref="L11:L12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60</v>
      </c>
      <c r="E7" s="1206">
        <f>SUM(C7:D7)</f>
        <v>95</v>
      </c>
      <c r="F7" s="1205">
        <v>1</v>
      </c>
      <c r="G7" s="1205">
        <v>0</v>
      </c>
      <c r="H7" s="1205">
        <v>6</v>
      </c>
      <c r="I7" s="5">
        <v>54</v>
      </c>
      <c r="J7" s="1205">
        <v>4</v>
      </c>
      <c r="K7" s="5">
        <v>6</v>
      </c>
      <c r="L7" s="1205">
        <f>F7+H7+J7</f>
        <v>11</v>
      </c>
      <c r="M7" s="1205">
        <f>G7+G8+I7+I8+K7+K8</f>
        <v>60</v>
      </c>
      <c r="N7" s="1205">
        <v>0</v>
      </c>
      <c r="O7" s="1205">
        <v>0</v>
      </c>
      <c r="P7" s="1205">
        <v>11</v>
      </c>
      <c r="Q7" s="1205">
        <v>0</v>
      </c>
      <c r="R7" s="1205">
        <v>7</v>
      </c>
      <c r="S7" s="1205">
        <v>0</v>
      </c>
      <c r="T7" s="1205">
        <f>N7+N8+P7+P8+R7+R8</f>
        <v>18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95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3" t="s">
        <v>8</v>
      </c>
      <c r="C9" s="1205">
        <f t="shared" ref="C9" si="0">L9+T9+AB9</f>
        <v>35</v>
      </c>
      <c r="D9" s="1205">
        <f t="shared" ref="D9" si="1">M9+U9+AC9</f>
        <v>66</v>
      </c>
      <c r="E9" s="1206">
        <f t="shared" ref="E9" si="2">SUM(C9:D9)</f>
        <v>101</v>
      </c>
      <c r="F9" s="1205">
        <v>2</v>
      </c>
      <c r="G9" s="5">
        <v>2</v>
      </c>
      <c r="H9" s="1205">
        <v>11</v>
      </c>
      <c r="I9" s="5">
        <v>58</v>
      </c>
      <c r="J9" s="1205">
        <v>4</v>
      </c>
      <c r="K9" s="5">
        <v>4</v>
      </c>
      <c r="L9" s="1205">
        <f t="shared" ref="L9" si="3">F9+H9+J9</f>
        <v>17</v>
      </c>
      <c r="M9" s="1205">
        <f t="shared" ref="M9" si="4">G9+G10+I9+I10+K9+K10</f>
        <v>65</v>
      </c>
      <c r="N9" s="1205">
        <v>0</v>
      </c>
      <c r="O9" s="1205">
        <v>0</v>
      </c>
      <c r="P9" s="1205">
        <v>8</v>
      </c>
      <c r="Q9" s="5">
        <v>1</v>
      </c>
      <c r="R9" s="1205">
        <v>6</v>
      </c>
      <c r="S9" s="1205">
        <v>0</v>
      </c>
      <c r="T9" s="1205">
        <f t="shared" ref="T9" si="5">N9+N10+P9+P10+R9+R10</f>
        <v>14</v>
      </c>
      <c r="U9" s="1205">
        <f t="shared" ref="U9" si="6">O9+O10+Q9+Q10+S9+S10</f>
        <v>1</v>
      </c>
      <c r="V9" s="1205">
        <v>0</v>
      </c>
      <c r="W9" s="1205">
        <v>0</v>
      </c>
      <c r="X9" s="1205">
        <v>3</v>
      </c>
      <c r="Y9" s="1205">
        <v>0</v>
      </c>
      <c r="Z9" s="1205">
        <v>1</v>
      </c>
      <c r="AA9" s="1205">
        <v>0</v>
      </c>
      <c r="AB9" s="1205">
        <f t="shared" ref="AB9" si="7">V9+V10+X9+X10+Z9+Z10</f>
        <v>4</v>
      </c>
      <c r="AC9" s="1205">
        <f t="shared" ref="AC9" si="8">W9+W10+Y9+Y10+AA9+AA10</f>
        <v>0</v>
      </c>
      <c r="AD9" s="1208">
        <f t="shared" ref="AD9" si="9">E9</f>
        <v>101</v>
      </c>
    </row>
    <row r="10" spans="1:30" ht="21" customHeight="1">
      <c r="A10" s="42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34</v>
      </c>
      <c r="D11" s="1205">
        <f t="shared" ref="D11" si="11">M11+U11+AC11</f>
        <v>38</v>
      </c>
      <c r="E11" s="1206">
        <f t="shared" ref="E11" si="12">SUM(C11:D11)</f>
        <v>72</v>
      </c>
      <c r="F11" s="1205">
        <v>0</v>
      </c>
      <c r="G11" s="1205">
        <v>0</v>
      </c>
      <c r="H11" s="1205">
        <v>12</v>
      </c>
      <c r="I11" s="5">
        <v>37</v>
      </c>
      <c r="J11" s="1205">
        <v>3</v>
      </c>
      <c r="K11" s="1205">
        <v>0</v>
      </c>
      <c r="L11" s="1205">
        <f t="shared" ref="L11" si="13">F11+H11+J11</f>
        <v>15</v>
      </c>
      <c r="M11" s="1205">
        <f t="shared" ref="M11" si="14">G11+G12+I11+I12+K11+K12</f>
        <v>37</v>
      </c>
      <c r="N11" s="1205">
        <v>0</v>
      </c>
      <c r="O11" s="1205">
        <v>0</v>
      </c>
      <c r="P11" s="1205">
        <v>8</v>
      </c>
      <c r="Q11" s="5">
        <v>1</v>
      </c>
      <c r="R11" s="1205">
        <v>3</v>
      </c>
      <c r="S11" s="1205">
        <v>0</v>
      </c>
      <c r="T11" s="1205">
        <f t="shared" ref="T11" si="15">N11+N12+P11+P12+R11+R12</f>
        <v>11</v>
      </c>
      <c r="U11" s="1205">
        <f t="shared" ref="U11" si="16">O11+O12+Q11+Q12+S11+S12</f>
        <v>1</v>
      </c>
      <c r="V11" s="1205">
        <v>0</v>
      </c>
      <c r="W11" s="1205">
        <v>0</v>
      </c>
      <c r="X11" s="1205">
        <v>5</v>
      </c>
      <c r="Y11" s="1205">
        <v>0</v>
      </c>
      <c r="Z11" s="1205">
        <v>3</v>
      </c>
      <c r="AA11" s="1205">
        <v>0</v>
      </c>
      <c r="AB11" s="1205">
        <f t="shared" ref="AB11" si="17">V11+V12+X11+X12+Z11+Z12</f>
        <v>8</v>
      </c>
      <c r="AC11" s="1205">
        <f t="shared" ref="AC11" si="18">W11+W12+Y11+Y12+AA11+AA12</f>
        <v>0</v>
      </c>
      <c r="AD11" s="1208">
        <f t="shared" ref="AD11" si="19">E11</f>
        <v>72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205"/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40</v>
      </c>
      <c r="D13" s="1205">
        <f t="shared" ref="D13" si="21">M13+U13+AC13</f>
        <v>85</v>
      </c>
      <c r="E13" s="1206">
        <f t="shared" ref="E13" si="22">SUM(C13:D13)</f>
        <v>125</v>
      </c>
      <c r="F13" s="1205">
        <v>1</v>
      </c>
      <c r="G13" s="5">
        <v>1</v>
      </c>
      <c r="H13" s="1205">
        <v>12</v>
      </c>
      <c r="I13" s="5">
        <v>66</v>
      </c>
      <c r="J13" s="1205">
        <v>10</v>
      </c>
      <c r="K13" s="5">
        <v>7</v>
      </c>
      <c r="L13" s="1205">
        <f t="shared" ref="L13" si="23">F13+H13+J13</f>
        <v>23</v>
      </c>
      <c r="M13" s="1205">
        <f t="shared" ref="M13" si="24">G13+G14+I13+I14+K13+K14</f>
        <v>83</v>
      </c>
      <c r="N13" s="1205">
        <v>0</v>
      </c>
      <c r="O13" s="1205">
        <v>0</v>
      </c>
      <c r="P13" s="1205">
        <v>7</v>
      </c>
      <c r="Q13" s="5">
        <v>2</v>
      </c>
      <c r="R13" s="1205">
        <v>6</v>
      </c>
      <c r="S13" s="1205">
        <v>0</v>
      </c>
      <c r="T13" s="1205">
        <f t="shared" ref="T13" si="25">N13+N14+P13+P14+R13+R14</f>
        <v>13</v>
      </c>
      <c r="U13" s="1205">
        <f t="shared" ref="U13" si="26">O13+O14+Q13+Q14+S13+S14</f>
        <v>2</v>
      </c>
      <c r="V13" s="1205">
        <v>0</v>
      </c>
      <c r="W13" s="1205">
        <v>0</v>
      </c>
      <c r="X13" s="1205">
        <v>2</v>
      </c>
      <c r="Y13" s="1205">
        <v>0</v>
      </c>
      <c r="Z13" s="1205">
        <v>2</v>
      </c>
      <c r="AA13" s="1205">
        <v>0</v>
      </c>
      <c r="AB13" s="1205">
        <f t="shared" ref="AB13" si="27">V13+V14+X13+X14+Z13+Z14</f>
        <v>4</v>
      </c>
      <c r="AC13" s="1205">
        <f t="shared" ref="AC13" si="28">W13+W14+Y13+Y14+AA13+AA14</f>
        <v>0</v>
      </c>
      <c r="AD13" s="1208">
        <f t="shared" ref="AD13" si="29">E13</f>
        <v>125</v>
      </c>
    </row>
    <row r="14" spans="1:30" ht="21" customHeight="1">
      <c r="A14" s="42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6</v>
      </c>
      <c r="J14" s="1205"/>
      <c r="K14" s="7">
        <v>1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40</v>
      </c>
      <c r="E15" s="1206">
        <f t="shared" ref="E15" si="32">SUM(C15:D15)</f>
        <v>40</v>
      </c>
      <c r="F15" s="1205">
        <v>0</v>
      </c>
      <c r="G15" s="5">
        <v>0</v>
      </c>
      <c r="H15" s="1205">
        <v>0</v>
      </c>
      <c r="I15" s="5">
        <v>20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40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40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20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3</v>
      </c>
      <c r="E17" s="1206">
        <f t="shared" ref="E17" si="42">SUM(C17:D17)</f>
        <v>3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3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3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3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0</v>
      </c>
      <c r="E19" s="1206">
        <f t="shared" ref="E19" si="52">SUM(C19:D19)</f>
        <v>0</v>
      </c>
      <c r="F19" s="1206">
        <v>0</v>
      </c>
      <c r="G19" s="1206">
        <v>0</v>
      </c>
      <c r="H19" s="1206">
        <v>0</v>
      </c>
      <c r="I19" s="1206">
        <v>0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0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0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144</v>
      </c>
      <c r="D21" s="40">
        <f t="shared" ref="D21:AD21" si="60">SUM(D7:D20)</f>
        <v>292</v>
      </c>
      <c r="E21" s="40">
        <f t="shared" si="60"/>
        <v>436</v>
      </c>
      <c r="F21" s="40">
        <f t="shared" si="60"/>
        <v>4</v>
      </c>
      <c r="G21" s="40">
        <f t="shared" si="60"/>
        <v>26</v>
      </c>
      <c r="H21" s="40">
        <f t="shared" si="60"/>
        <v>41</v>
      </c>
      <c r="I21" s="40">
        <f t="shared" si="60"/>
        <v>241</v>
      </c>
      <c r="J21" s="40">
        <f t="shared" si="60"/>
        <v>21</v>
      </c>
      <c r="K21" s="40">
        <f t="shared" si="60"/>
        <v>21</v>
      </c>
      <c r="L21" s="40">
        <f t="shared" si="60"/>
        <v>66</v>
      </c>
      <c r="M21" s="40">
        <f t="shared" si="60"/>
        <v>288</v>
      </c>
      <c r="N21" s="40">
        <f t="shared" si="60"/>
        <v>0</v>
      </c>
      <c r="O21" s="40">
        <f t="shared" si="60"/>
        <v>0</v>
      </c>
      <c r="P21" s="40">
        <f t="shared" si="60"/>
        <v>34</v>
      </c>
      <c r="Q21" s="40">
        <f t="shared" si="60"/>
        <v>4</v>
      </c>
      <c r="R21" s="40">
        <f t="shared" si="60"/>
        <v>22</v>
      </c>
      <c r="S21" s="40">
        <f t="shared" si="60"/>
        <v>0</v>
      </c>
      <c r="T21" s="40">
        <f t="shared" si="60"/>
        <v>56</v>
      </c>
      <c r="U21" s="40">
        <f t="shared" si="60"/>
        <v>4</v>
      </c>
      <c r="V21" s="40">
        <f t="shared" si="60"/>
        <v>0</v>
      </c>
      <c r="W21" s="40">
        <f t="shared" si="60"/>
        <v>0</v>
      </c>
      <c r="X21" s="40">
        <f t="shared" si="60"/>
        <v>12</v>
      </c>
      <c r="Y21" s="40">
        <f t="shared" si="60"/>
        <v>0</v>
      </c>
      <c r="Z21" s="40">
        <f t="shared" si="60"/>
        <v>10</v>
      </c>
      <c r="AA21" s="40">
        <f t="shared" si="60"/>
        <v>0</v>
      </c>
      <c r="AB21" s="40">
        <f t="shared" si="60"/>
        <v>22</v>
      </c>
      <c r="AC21" s="40">
        <f t="shared" si="60"/>
        <v>0</v>
      </c>
      <c r="AD21" s="40">
        <f t="shared" si="60"/>
        <v>436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38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20"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N9:N10"/>
    <mergeCell ref="O9:O10"/>
    <mergeCell ref="P9:P10"/>
    <mergeCell ref="R9:R10"/>
    <mergeCell ref="S9:S10"/>
    <mergeCell ref="T9:T10"/>
    <mergeCell ref="G11:G12"/>
    <mergeCell ref="H11:H12"/>
    <mergeCell ref="J11:J12"/>
    <mergeCell ref="K11:K12"/>
    <mergeCell ref="L11:L12"/>
    <mergeCell ref="N13:N14"/>
    <mergeCell ref="O13:O14"/>
    <mergeCell ref="P13:P14"/>
    <mergeCell ref="R13:R14"/>
    <mergeCell ref="AA9:AA10"/>
    <mergeCell ref="AB9:AB10"/>
    <mergeCell ref="AC9:AC10"/>
    <mergeCell ref="AD9:AD10"/>
    <mergeCell ref="X9:X10"/>
    <mergeCell ref="Y9:Y10"/>
    <mergeCell ref="Z9:Z10"/>
    <mergeCell ref="AD11:AD12"/>
    <mergeCell ref="X11:X12"/>
    <mergeCell ref="C13:C14"/>
    <mergeCell ref="D13:D14"/>
    <mergeCell ref="E13:E14"/>
    <mergeCell ref="F13:F14"/>
    <mergeCell ref="H13:H14"/>
    <mergeCell ref="J13:J14"/>
    <mergeCell ref="L13:L14"/>
    <mergeCell ref="L15:L16"/>
    <mergeCell ref="M15:M16"/>
    <mergeCell ref="M13:M14"/>
    <mergeCell ref="N15:N16"/>
    <mergeCell ref="AD15:AD16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S11:S12"/>
    <mergeCell ref="T11:T12"/>
    <mergeCell ref="U11:U12"/>
    <mergeCell ref="V11:V12"/>
    <mergeCell ref="W11:W12"/>
    <mergeCell ref="AA15:AA16"/>
    <mergeCell ref="AB15:AB16"/>
    <mergeCell ref="AC15:AC16"/>
    <mergeCell ref="X15:X16"/>
    <mergeCell ref="Y15:Y16"/>
    <mergeCell ref="Z15:Z16"/>
    <mergeCell ref="AD13:AD14"/>
    <mergeCell ref="S13:S14"/>
    <mergeCell ref="T13:T14"/>
    <mergeCell ref="U13:U14"/>
    <mergeCell ref="V13:V14"/>
    <mergeCell ref="W13:W14"/>
    <mergeCell ref="X13:X14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H15:H16"/>
    <mergeCell ref="J15:J16"/>
    <mergeCell ref="A15:A16"/>
    <mergeCell ref="B15:B16"/>
    <mergeCell ref="C15:C16"/>
    <mergeCell ref="D15:D16"/>
    <mergeCell ref="E15:E16"/>
    <mergeCell ref="F15:F16"/>
    <mergeCell ref="K15:K16"/>
    <mergeCell ref="AC17:AC18"/>
    <mergeCell ref="AD17:AD18"/>
    <mergeCell ref="A19:A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G19:G20"/>
    <mergeCell ref="H19:H20"/>
    <mergeCell ref="I19:I20"/>
    <mergeCell ref="J19:J20"/>
    <mergeCell ref="K19:K20"/>
    <mergeCell ref="L19:L20"/>
    <mergeCell ref="Z17:Z18"/>
    <mergeCell ref="AA17:AA18"/>
    <mergeCell ref="AB17:AB18"/>
    <mergeCell ref="M17:M18"/>
    <mergeCell ref="A21:B21"/>
    <mergeCell ref="C24:AD24"/>
    <mergeCell ref="G26:L26"/>
    <mergeCell ref="V26:AD26"/>
    <mergeCell ref="G27:L27"/>
    <mergeCell ref="V27:AD27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64</v>
      </c>
      <c r="E7" s="1206">
        <f>SUM(C7:D7)</f>
        <v>99</v>
      </c>
      <c r="F7" s="1205">
        <v>1</v>
      </c>
      <c r="G7" s="1205">
        <v>0</v>
      </c>
      <c r="H7" s="1205">
        <v>6</v>
      </c>
      <c r="I7" s="5">
        <v>56</v>
      </c>
      <c r="J7" s="1205">
        <v>4</v>
      </c>
      <c r="K7" s="5">
        <v>8</v>
      </c>
      <c r="L7" s="1205">
        <f>F7+H7+J7</f>
        <v>11</v>
      </c>
      <c r="M7" s="1205">
        <f>G7+G8+I7+I8+K7+K8</f>
        <v>64</v>
      </c>
      <c r="N7" s="1205">
        <v>0</v>
      </c>
      <c r="O7" s="1205">
        <v>0</v>
      </c>
      <c r="P7" s="1205">
        <v>11</v>
      </c>
      <c r="Q7" s="1205">
        <v>0</v>
      </c>
      <c r="R7" s="1205">
        <v>7</v>
      </c>
      <c r="S7" s="1205">
        <v>0</v>
      </c>
      <c r="T7" s="1205">
        <f>N7+N8+P7+P8+R7+R8</f>
        <v>18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99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3" t="s">
        <v>8</v>
      </c>
      <c r="C9" s="1205">
        <f t="shared" ref="C9" si="0">L9+T9+AB9</f>
        <v>35</v>
      </c>
      <c r="D9" s="1205">
        <f t="shared" ref="D9" si="1">M9+U9+AC9</f>
        <v>74</v>
      </c>
      <c r="E9" s="1206">
        <f t="shared" ref="E9" si="2">SUM(C9:D9)</f>
        <v>109</v>
      </c>
      <c r="F9" s="1205">
        <v>2</v>
      </c>
      <c r="G9" s="5">
        <v>2</v>
      </c>
      <c r="H9" s="1205">
        <v>11</v>
      </c>
      <c r="I9" s="5">
        <v>66</v>
      </c>
      <c r="J9" s="1205">
        <v>4</v>
      </c>
      <c r="K9" s="5">
        <v>4</v>
      </c>
      <c r="L9" s="1205">
        <f t="shared" ref="L9" si="3">F9+H9+J9</f>
        <v>17</v>
      </c>
      <c r="M9" s="1205">
        <f t="shared" ref="M9" si="4">G9+G10+I9+I10+K9+K10</f>
        <v>73</v>
      </c>
      <c r="N9" s="1205">
        <v>0</v>
      </c>
      <c r="O9" s="1205">
        <v>0</v>
      </c>
      <c r="P9" s="1205">
        <v>8</v>
      </c>
      <c r="Q9" s="5">
        <v>1</v>
      </c>
      <c r="R9" s="1205">
        <v>6</v>
      </c>
      <c r="S9" s="1205">
        <v>0</v>
      </c>
      <c r="T9" s="1205">
        <f t="shared" ref="T9" si="5">N9+N10+P9+P10+R9+R10</f>
        <v>14</v>
      </c>
      <c r="U9" s="1205">
        <f t="shared" ref="U9" si="6">O9+O10+Q9+Q10+S9+S10</f>
        <v>1</v>
      </c>
      <c r="V9" s="1205">
        <v>0</v>
      </c>
      <c r="W9" s="1205">
        <v>0</v>
      </c>
      <c r="X9" s="1205">
        <v>3</v>
      </c>
      <c r="Y9" s="1205">
        <v>0</v>
      </c>
      <c r="Z9" s="1205">
        <v>1</v>
      </c>
      <c r="AA9" s="1205">
        <v>0</v>
      </c>
      <c r="AB9" s="1205">
        <f t="shared" ref="AB9" si="7">V9+V10+X9+X10+Z9+Z10</f>
        <v>4</v>
      </c>
      <c r="AC9" s="1205">
        <f t="shared" ref="AC9" si="8">W9+W10+Y9+Y10+AA9+AA10</f>
        <v>0</v>
      </c>
      <c r="AD9" s="1208">
        <f t="shared" ref="AD9" si="9">E9</f>
        <v>109</v>
      </c>
    </row>
    <row r="10" spans="1:30" ht="21" customHeight="1">
      <c r="A10" s="42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34</v>
      </c>
      <c r="D11" s="1205">
        <f t="shared" ref="D11" si="11">M11+U11+AC11</f>
        <v>39</v>
      </c>
      <c r="E11" s="1206">
        <f t="shared" ref="E11" si="12">SUM(C11:D11)</f>
        <v>73</v>
      </c>
      <c r="F11" s="1205">
        <v>0</v>
      </c>
      <c r="G11" s="1205">
        <v>0</v>
      </c>
      <c r="H11" s="1205">
        <v>12</v>
      </c>
      <c r="I11" s="5">
        <v>38</v>
      </c>
      <c r="J11" s="1205">
        <v>3</v>
      </c>
      <c r="K11" s="1205">
        <v>0</v>
      </c>
      <c r="L11" s="1205">
        <f t="shared" ref="L11" si="13">F11+H11+J11</f>
        <v>15</v>
      </c>
      <c r="M11" s="1205">
        <f t="shared" ref="M11" si="14">G11+G12+I11+I12+K11+K12</f>
        <v>38</v>
      </c>
      <c r="N11" s="1205">
        <v>0</v>
      </c>
      <c r="O11" s="1205">
        <v>0</v>
      </c>
      <c r="P11" s="1205">
        <v>8</v>
      </c>
      <c r="Q11" s="5">
        <v>1</v>
      </c>
      <c r="R11" s="1205">
        <v>3</v>
      </c>
      <c r="S11" s="1205">
        <v>0</v>
      </c>
      <c r="T11" s="1205">
        <f t="shared" ref="T11" si="15">N11+N12+P11+P12+R11+R12</f>
        <v>11</v>
      </c>
      <c r="U11" s="1205">
        <f t="shared" ref="U11" si="16">O11+O12+Q11+Q12+S11+S12</f>
        <v>1</v>
      </c>
      <c r="V11" s="1205">
        <v>0</v>
      </c>
      <c r="W11" s="1205">
        <v>0</v>
      </c>
      <c r="X11" s="1205">
        <v>5</v>
      </c>
      <c r="Y11" s="1205">
        <v>0</v>
      </c>
      <c r="Z11" s="1205">
        <v>3</v>
      </c>
      <c r="AA11" s="1205">
        <v>0</v>
      </c>
      <c r="AB11" s="1205">
        <f t="shared" ref="AB11" si="17">V11+V12+X11+X12+Z11+Z12</f>
        <v>8</v>
      </c>
      <c r="AC11" s="1205">
        <f t="shared" ref="AC11" si="18">W11+W12+Y11+Y12+AA11+AA12</f>
        <v>0</v>
      </c>
      <c r="AD11" s="1208">
        <f t="shared" ref="AD11" si="19">E11</f>
        <v>73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205"/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40</v>
      </c>
      <c r="D13" s="1205">
        <f t="shared" ref="D13" si="21">M13+U13+AC13</f>
        <v>87</v>
      </c>
      <c r="E13" s="1206">
        <f t="shared" ref="E13" si="22">SUM(C13:D13)</f>
        <v>127</v>
      </c>
      <c r="F13" s="1205">
        <v>1</v>
      </c>
      <c r="G13" s="5">
        <v>1</v>
      </c>
      <c r="H13" s="1205">
        <v>12</v>
      </c>
      <c r="I13" s="5">
        <v>67</v>
      </c>
      <c r="J13" s="1205">
        <v>10</v>
      </c>
      <c r="K13" s="5">
        <v>8</v>
      </c>
      <c r="L13" s="1205">
        <f t="shared" ref="L13" si="23">F13+H13+J13</f>
        <v>23</v>
      </c>
      <c r="M13" s="1205">
        <f t="shared" ref="M13" si="24">G13+G14+I13+I14+K13+K14</f>
        <v>85</v>
      </c>
      <c r="N13" s="1205">
        <v>0</v>
      </c>
      <c r="O13" s="1205">
        <v>0</v>
      </c>
      <c r="P13" s="1205">
        <v>7</v>
      </c>
      <c r="Q13" s="5">
        <v>2</v>
      </c>
      <c r="R13" s="1205">
        <v>6</v>
      </c>
      <c r="S13" s="1205">
        <v>0</v>
      </c>
      <c r="T13" s="1205">
        <f t="shared" ref="T13" si="25">N13+N14+P13+P14+R13+R14</f>
        <v>13</v>
      </c>
      <c r="U13" s="1205">
        <f t="shared" ref="U13" si="26">O13+O14+Q13+Q14+S13+S14</f>
        <v>2</v>
      </c>
      <c r="V13" s="1205">
        <v>0</v>
      </c>
      <c r="W13" s="1205">
        <v>0</v>
      </c>
      <c r="X13" s="1205">
        <v>2</v>
      </c>
      <c r="Y13" s="1205">
        <v>0</v>
      </c>
      <c r="Z13" s="1205">
        <v>2</v>
      </c>
      <c r="AA13" s="1205">
        <v>0</v>
      </c>
      <c r="AB13" s="1205">
        <f t="shared" ref="AB13" si="27">V13+V14+X13+X14+Z13+Z14</f>
        <v>4</v>
      </c>
      <c r="AC13" s="1205">
        <f t="shared" ref="AC13" si="28">W13+W14+Y13+Y14+AA13+AA14</f>
        <v>0</v>
      </c>
      <c r="AD13" s="1208">
        <f t="shared" ref="AD13" si="29">E13</f>
        <v>127</v>
      </c>
    </row>
    <row r="14" spans="1:30" ht="21" customHeight="1">
      <c r="A14" s="42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6</v>
      </c>
      <c r="J14" s="1205"/>
      <c r="K14" s="7">
        <v>1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22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20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3</v>
      </c>
      <c r="E17" s="1206">
        <f t="shared" ref="E17" si="42">SUM(C17:D17)</f>
        <v>3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3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3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3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0</v>
      </c>
      <c r="E19" s="1206">
        <f t="shared" ref="E19" si="52">SUM(C19:D19)</f>
        <v>0</v>
      </c>
      <c r="F19" s="1206">
        <v>0</v>
      </c>
      <c r="G19" s="1206">
        <v>0</v>
      </c>
      <c r="H19" s="1206">
        <v>0</v>
      </c>
      <c r="I19" s="1206">
        <v>0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0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0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144</v>
      </c>
      <c r="D21" s="40">
        <f t="shared" ref="D21:AD21" si="60">SUM(D7:D20)</f>
        <v>309</v>
      </c>
      <c r="E21" s="40">
        <f t="shared" si="60"/>
        <v>453</v>
      </c>
      <c r="F21" s="40">
        <f t="shared" si="60"/>
        <v>4</v>
      </c>
      <c r="G21" s="40">
        <f t="shared" si="60"/>
        <v>26</v>
      </c>
      <c r="H21" s="40">
        <f t="shared" si="60"/>
        <v>41</v>
      </c>
      <c r="I21" s="40">
        <f t="shared" si="60"/>
        <v>255</v>
      </c>
      <c r="J21" s="40">
        <f t="shared" si="60"/>
        <v>21</v>
      </c>
      <c r="K21" s="40">
        <f t="shared" si="60"/>
        <v>24</v>
      </c>
      <c r="L21" s="40">
        <f t="shared" si="60"/>
        <v>66</v>
      </c>
      <c r="M21" s="40">
        <f t="shared" si="60"/>
        <v>305</v>
      </c>
      <c r="N21" s="40">
        <f t="shared" si="60"/>
        <v>0</v>
      </c>
      <c r="O21" s="40">
        <f t="shared" si="60"/>
        <v>0</v>
      </c>
      <c r="P21" s="40">
        <f t="shared" si="60"/>
        <v>34</v>
      </c>
      <c r="Q21" s="40">
        <f t="shared" si="60"/>
        <v>4</v>
      </c>
      <c r="R21" s="40">
        <f t="shared" si="60"/>
        <v>22</v>
      </c>
      <c r="S21" s="40">
        <f t="shared" si="60"/>
        <v>0</v>
      </c>
      <c r="T21" s="40">
        <f t="shared" si="60"/>
        <v>56</v>
      </c>
      <c r="U21" s="40">
        <f t="shared" si="60"/>
        <v>4</v>
      </c>
      <c r="V21" s="40">
        <f t="shared" si="60"/>
        <v>0</v>
      </c>
      <c r="W21" s="40">
        <f t="shared" si="60"/>
        <v>0</v>
      </c>
      <c r="X21" s="40">
        <f t="shared" si="60"/>
        <v>12</v>
      </c>
      <c r="Y21" s="40">
        <f t="shared" si="60"/>
        <v>0</v>
      </c>
      <c r="Z21" s="40">
        <f t="shared" si="60"/>
        <v>10</v>
      </c>
      <c r="AA21" s="40">
        <f t="shared" si="60"/>
        <v>0</v>
      </c>
      <c r="AB21" s="40">
        <f t="shared" si="60"/>
        <v>22</v>
      </c>
      <c r="AC21" s="40">
        <f t="shared" si="60"/>
        <v>0</v>
      </c>
      <c r="AD21" s="40">
        <f t="shared" si="60"/>
        <v>453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39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20">
    <mergeCell ref="A21:B21"/>
    <mergeCell ref="C24:AD24"/>
    <mergeCell ref="G26:L26"/>
    <mergeCell ref="V26:AD26"/>
    <mergeCell ref="G27:L27"/>
    <mergeCell ref="V27:AD27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Z17:Z18"/>
    <mergeCell ref="AA17:AA18"/>
    <mergeCell ref="AB17:AB18"/>
    <mergeCell ref="M17:M18"/>
    <mergeCell ref="AC17:AC18"/>
    <mergeCell ref="AD17:AD18"/>
    <mergeCell ref="A19:A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H15:H16"/>
    <mergeCell ref="J15:J16"/>
    <mergeCell ref="A15:A16"/>
    <mergeCell ref="B15:B16"/>
    <mergeCell ref="C15:C16"/>
    <mergeCell ref="D15:D16"/>
    <mergeCell ref="E15:E16"/>
    <mergeCell ref="F15:F16"/>
    <mergeCell ref="K15:K16"/>
    <mergeCell ref="AC15:AC16"/>
    <mergeCell ref="X15:X16"/>
    <mergeCell ref="Y15:Y16"/>
    <mergeCell ref="Z15:Z16"/>
    <mergeCell ref="AD13:AD14"/>
    <mergeCell ref="S13:S14"/>
    <mergeCell ref="T13:T14"/>
    <mergeCell ref="U13:U14"/>
    <mergeCell ref="V13:V14"/>
    <mergeCell ref="W13:W14"/>
    <mergeCell ref="X13:X14"/>
    <mergeCell ref="N15:N16"/>
    <mergeCell ref="AD15:AD16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S11:S12"/>
    <mergeCell ref="T11:T12"/>
    <mergeCell ref="U11:U12"/>
    <mergeCell ref="V11:V12"/>
    <mergeCell ref="W11:W12"/>
    <mergeCell ref="AA15:AA16"/>
    <mergeCell ref="AB15:AB16"/>
    <mergeCell ref="C13:C14"/>
    <mergeCell ref="D13:D14"/>
    <mergeCell ref="E13:E14"/>
    <mergeCell ref="F13:F14"/>
    <mergeCell ref="H13:H14"/>
    <mergeCell ref="J13:J14"/>
    <mergeCell ref="L13:L14"/>
    <mergeCell ref="L15:L16"/>
    <mergeCell ref="M15:M16"/>
    <mergeCell ref="M13:M14"/>
    <mergeCell ref="N13:N14"/>
    <mergeCell ref="O13:O14"/>
    <mergeCell ref="P13:P14"/>
    <mergeCell ref="R13:R14"/>
    <mergeCell ref="AA9:AA10"/>
    <mergeCell ref="AB9:AB10"/>
    <mergeCell ref="AC9:AC10"/>
    <mergeCell ref="AD9:AD10"/>
    <mergeCell ref="X9:X10"/>
    <mergeCell ref="Y9:Y10"/>
    <mergeCell ref="Z9:Z10"/>
    <mergeCell ref="AD11:AD12"/>
    <mergeCell ref="X11:X12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N9:N10"/>
    <mergeCell ref="O9:O10"/>
    <mergeCell ref="P9:P10"/>
    <mergeCell ref="R9:R10"/>
    <mergeCell ref="S9:S10"/>
    <mergeCell ref="T9:T10"/>
    <mergeCell ref="G11:G12"/>
    <mergeCell ref="H11:H12"/>
    <mergeCell ref="J11:J12"/>
    <mergeCell ref="K11:K12"/>
    <mergeCell ref="L11:L12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64</v>
      </c>
      <c r="E7" s="1206">
        <f>SUM(C7:D7)</f>
        <v>99</v>
      </c>
      <c r="F7" s="1205">
        <v>1</v>
      </c>
      <c r="G7" s="1205">
        <v>0</v>
      </c>
      <c r="H7" s="1205">
        <v>6</v>
      </c>
      <c r="I7" s="5">
        <v>56</v>
      </c>
      <c r="J7" s="1205">
        <v>4</v>
      </c>
      <c r="K7" s="5">
        <v>8</v>
      </c>
      <c r="L7" s="1205">
        <f>F7+H7+J7</f>
        <v>11</v>
      </c>
      <c r="M7" s="1205">
        <f>G7+G8+I7+I8+K7+K8</f>
        <v>64</v>
      </c>
      <c r="N7" s="1205">
        <v>0</v>
      </c>
      <c r="O7" s="1205">
        <v>0</v>
      </c>
      <c r="P7" s="1205">
        <v>11</v>
      </c>
      <c r="Q7" s="1205">
        <v>0</v>
      </c>
      <c r="R7" s="1205">
        <v>7</v>
      </c>
      <c r="S7" s="1205">
        <v>0</v>
      </c>
      <c r="T7" s="1205">
        <f>N7+N8+P7+P8+R7+R8</f>
        <v>18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99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3" t="s">
        <v>8</v>
      </c>
      <c r="C9" s="1205">
        <f t="shared" ref="C9" si="0">L9+T9+AB9</f>
        <v>33</v>
      </c>
      <c r="D9" s="1205">
        <f t="shared" ref="D9" si="1">M9+U9+AC9</f>
        <v>75</v>
      </c>
      <c r="E9" s="1206">
        <f t="shared" ref="E9" si="2">SUM(C9:D9)</f>
        <v>108</v>
      </c>
      <c r="F9" s="1205">
        <v>2</v>
      </c>
      <c r="G9" s="5">
        <v>2</v>
      </c>
      <c r="H9" s="1205">
        <v>11</v>
      </c>
      <c r="I9" s="5">
        <v>67</v>
      </c>
      <c r="J9" s="1205">
        <v>4</v>
      </c>
      <c r="K9" s="5">
        <v>4</v>
      </c>
      <c r="L9" s="1205">
        <f t="shared" ref="L9" si="3">F9+H9+J9</f>
        <v>17</v>
      </c>
      <c r="M9" s="1205">
        <f t="shared" ref="M9" si="4">G9+G10+I9+I10+K9+K10</f>
        <v>74</v>
      </c>
      <c r="N9" s="1205">
        <v>0</v>
      </c>
      <c r="O9" s="1205">
        <v>0</v>
      </c>
      <c r="P9" s="1205">
        <v>8</v>
      </c>
      <c r="Q9" s="5">
        <v>1</v>
      </c>
      <c r="R9" s="1205">
        <v>6</v>
      </c>
      <c r="S9" s="1205">
        <v>0</v>
      </c>
      <c r="T9" s="1205">
        <f t="shared" ref="T9" si="5">N9+N10+P9+P10+R9+R10</f>
        <v>14</v>
      </c>
      <c r="U9" s="1205">
        <f t="shared" ref="U9" si="6">O9+O10+Q9+Q10+S9+S10</f>
        <v>1</v>
      </c>
      <c r="V9" s="1205">
        <v>0</v>
      </c>
      <c r="W9" s="1205">
        <v>0</v>
      </c>
      <c r="X9" s="1205">
        <v>1</v>
      </c>
      <c r="Y9" s="1205">
        <v>0</v>
      </c>
      <c r="Z9" s="1205">
        <v>1</v>
      </c>
      <c r="AA9" s="1205">
        <v>0</v>
      </c>
      <c r="AB9" s="1205">
        <f t="shared" ref="AB9" si="7">V9+V10+X9+X10+Z9+Z10</f>
        <v>2</v>
      </c>
      <c r="AC9" s="1205">
        <f t="shared" ref="AC9" si="8">W9+W10+Y9+Y10+AA9+AA10</f>
        <v>0</v>
      </c>
      <c r="AD9" s="1208">
        <f t="shared" ref="AD9" si="9">E9</f>
        <v>108</v>
      </c>
    </row>
    <row r="10" spans="1:30" ht="21" customHeight="1">
      <c r="A10" s="42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33</v>
      </c>
      <c r="D11" s="1205">
        <f t="shared" ref="D11" si="11">M11+U11+AC11</f>
        <v>41</v>
      </c>
      <c r="E11" s="1206">
        <f t="shared" ref="E11" si="12">SUM(C11:D11)</f>
        <v>74</v>
      </c>
      <c r="F11" s="1205">
        <v>0</v>
      </c>
      <c r="G11" s="1205">
        <v>0</v>
      </c>
      <c r="H11" s="1205">
        <v>12</v>
      </c>
      <c r="I11" s="5">
        <v>40</v>
      </c>
      <c r="J11" s="1205">
        <v>3</v>
      </c>
      <c r="K11" s="1205">
        <v>0</v>
      </c>
      <c r="L11" s="1205">
        <f t="shared" ref="L11" si="13">F11+H11+J11</f>
        <v>15</v>
      </c>
      <c r="M11" s="1205">
        <f t="shared" ref="M11" si="14">G11+G12+I11+I12+K11+K12</f>
        <v>40</v>
      </c>
      <c r="N11" s="1205">
        <v>0</v>
      </c>
      <c r="O11" s="1205">
        <v>0</v>
      </c>
      <c r="P11" s="1205">
        <v>8</v>
      </c>
      <c r="Q11" s="5">
        <v>1</v>
      </c>
      <c r="R11" s="1205">
        <v>3</v>
      </c>
      <c r="S11" s="1205">
        <v>0</v>
      </c>
      <c r="T11" s="1205">
        <f t="shared" ref="T11" si="15">N11+N12+P11+P12+R11+R12</f>
        <v>11</v>
      </c>
      <c r="U11" s="1205">
        <f t="shared" ref="U11" si="16">O11+O12+Q11+Q12+S11+S12</f>
        <v>1</v>
      </c>
      <c r="V11" s="1205">
        <v>0</v>
      </c>
      <c r="W11" s="1205">
        <v>0</v>
      </c>
      <c r="X11" s="1205">
        <v>5</v>
      </c>
      <c r="Y11" s="1205">
        <v>0</v>
      </c>
      <c r="Z11" s="1205">
        <v>2</v>
      </c>
      <c r="AA11" s="1205">
        <v>0</v>
      </c>
      <c r="AB11" s="1205">
        <f t="shared" ref="AB11" si="17">V11+V12+X11+X12+Z11+Z12</f>
        <v>7</v>
      </c>
      <c r="AC11" s="1205">
        <f t="shared" ref="AC11" si="18">W11+W12+Y11+Y12+AA11+AA12</f>
        <v>0</v>
      </c>
      <c r="AD11" s="1208">
        <f t="shared" ref="AD11" si="19">E11</f>
        <v>74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205"/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40</v>
      </c>
      <c r="D13" s="1205">
        <f t="shared" ref="D13" si="21">M13+U13+AC13</f>
        <v>85</v>
      </c>
      <c r="E13" s="1206">
        <f t="shared" ref="E13" si="22">SUM(C13:D13)</f>
        <v>125</v>
      </c>
      <c r="F13" s="1205">
        <v>1</v>
      </c>
      <c r="G13" s="5">
        <v>1</v>
      </c>
      <c r="H13" s="1205">
        <v>12</v>
      </c>
      <c r="I13" s="5">
        <v>66</v>
      </c>
      <c r="J13" s="1205">
        <v>10</v>
      </c>
      <c r="K13" s="5">
        <v>7</v>
      </c>
      <c r="L13" s="1205">
        <f t="shared" ref="L13" si="23">F13+H13+J13</f>
        <v>23</v>
      </c>
      <c r="M13" s="1205">
        <f t="shared" ref="M13" si="24">G13+G14+I13+I14+K13+K14</f>
        <v>83</v>
      </c>
      <c r="N13" s="1205">
        <v>0</v>
      </c>
      <c r="O13" s="1205">
        <v>0</v>
      </c>
      <c r="P13" s="1205">
        <v>7</v>
      </c>
      <c r="Q13" s="5">
        <v>2</v>
      </c>
      <c r="R13" s="1205">
        <v>6</v>
      </c>
      <c r="S13" s="1205">
        <v>0</v>
      </c>
      <c r="T13" s="1205">
        <f t="shared" ref="T13" si="25">N13+N14+P13+P14+R13+R14</f>
        <v>13</v>
      </c>
      <c r="U13" s="1205">
        <f t="shared" ref="U13" si="26">O13+O14+Q13+Q14+S13+S14</f>
        <v>2</v>
      </c>
      <c r="V13" s="1205">
        <v>0</v>
      </c>
      <c r="W13" s="1205">
        <v>0</v>
      </c>
      <c r="X13" s="1205">
        <v>2</v>
      </c>
      <c r="Y13" s="1205">
        <v>0</v>
      </c>
      <c r="Z13" s="1205">
        <v>2</v>
      </c>
      <c r="AA13" s="1205">
        <v>0</v>
      </c>
      <c r="AB13" s="1205">
        <f t="shared" ref="AB13" si="27">V13+V14+X13+X14+Z13+Z14</f>
        <v>4</v>
      </c>
      <c r="AC13" s="1205">
        <f t="shared" ref="AC13" si="28">W13+W14+Y13+Y14+AA13+AA14</f>
        <v>0</v>
      </c>
      <c r="AD13" s="1208">
        <f t="shared" ref="AD13" si="29">E13</f>
        <v>125</v>
      </c>
    </row>
    <row r="14" spans="1:30" ht="21" customHeight="1">
      <c r="A14" s="42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6</v>
      </c>
      <c r="J14" s="1205"/>
      <c r="K14" s="7">
        <v>1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22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20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3</v>
      </c>
      <c r="E17" s="1206">
        <f t="shared" ref="E17" si="42">SUM(C17:D17)</f>
        <v>3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3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3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3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0</v>
      </c>
      <c r="E19" s="1206">
        <f t="shared" ref="E19" si="52">SUM(C19:D19)</f>
        <v>0</v>
      </c>
      <c r="F19" s="1206">
        <v>0</v>
      </c>
      <c r="G19" s="1206">
        <v>0</v>
      </c>
      <c r="H19" s="1206">
        <v>0</v>
      </c>
      <c r="I19" s="1206">
        <v>0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0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0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141</v>
      </c>
      <c r="D21" s="40">
        <f t="shared" ref="D21:AD21" si="60">SUM(D7:D20)</f>
        <v>310</v>
      </c>
      <c r="E21" s="40">
        <f t="shared" si="60"/>
        <v>451</v>
      </c>
      <c r="F21" s="40">
        <f t="shared" si="60"/>
        <v>4</v>
      </c>
      <c r="G21" s="40">
        <f t="shared" si="60"/>
        <v>26</v>
      </c>
      <c r="H21" s="40">
        <f t="shared" si="60"/>
        <v>41</v>
      </c>
      <c r="I21" s="40">
        <f t="shared" si="60"/>
        <v>257</v>
      </c>
      <c r="J21" s="40">
        <f t="shared" si="60"/>
        <v>21</v>
      </c>
      <c r="K21" s="40">
        <f t="shared" si="60"/>
        <v>23</v>
      </c>
      <c r="L21" s="40">
        <f t="shared" si="60"/>
        <v>66</v>
      </c>
      <c r="M21" s="40">
        <f t="shared" si="60"/>
        <v>306</v>
      </c>
      <c r="N21" s="40">
        <f t="shared" si="60"/>
        <v>0</v>
      </c>
      <c r="O21" s="40">
        <f t="shared" si="60"/>
        <v>0</v>
      </c>
      <c r="P21" s="40">
        <f t="shared" si="60"/>
        <v>34</v>
      </c>
      <c r="Q21" s="40">
        <f t="shared" si="60"/>
        <v>4</v>
      </c>
      <c r="R21" s="40">
        <f t="shared" si="60"/>
        <v>22</v>
      </c>
      <c r="S21" s="40">
        <f t="shared" si="60"/>
        <v>0</v>
      </c>
      <c r="T21" s="40">
        <f t="shared" si="60"/>
        <v>56</v>
      </c>
      <c r="U21" s="40">
        <f t="shared" si="60"/>
        <v>4</v>
      </c>
      <c r="V21" s="40">
        <f t="shared" si="60"/>
        <v>0</v>
      </c>
      <c r="W21" s="40">
        <f t="shared" si="60"/>
        <v>0</v>
      </c>
      <c r="X21" s="40">
        <f t="shared" si="60"/>
        <v>10</v>
      </c>
      <c r="Y21" s="40">
        <f t="shared" si="60"/>
        <v>0</v>
      </c>
      <c r="Z21" s="40">
        <f t="shared" si="60"/>
        <v>9</v>
      </c>
      <c r="AA21" s="40">
        <f t="shared" si="60"/>
        <v>0</v>
      </c>
      <c r="AB21" s="40">
        <f t="shared" si="60"/>
        <v>19</v>
      </c>
      <c r="AC21" s="40">
        <f t="shared" si="60"/>
        <v>0</v>
      </c>
      <c r="AD21" s="40">
        <f t="shared" si="60"/>
        <v>451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40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20"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N9:N10"/>
    <mergeCell ref="O9:O10"/>
    <mergeCell ref="P9:P10"/>
    <mergeCell ref="R9:R10"/>
    <mergeCell ref="S9:S10"/>
    <mergeCell ref="T9:T10"/>
    <mergeCell ref="G11:G12"/>
    <mergeCell ref="H11:H12"/>
    <mergeCell ref="J11:J12"/>
    <mergeCell ref="K11:K12"/>
    <mergeCell ref="L11:L12"/>
    <mergeCell ref="N13:N14"/>
    <mergeCell ref="O13:O14"/>
    <mergeCell ref="P13:P14"/>
    <mergeCell ref="R13:R14"/>
    <mergeCell ref="AA9:AA10"/>
    <mergeCell ref="AB9:AB10"/>
    <mergeCell ref="AC9:AC10"/>
    <mergeCell ref="AD9:AD10"/>
    <mergeCell ref="X9:X10"/>
    <mergeCell ref="Y9:Y10"/>
    <mergeCell ref="Z9:Z10"/>
    <mergeCell ref="AD11:AD12"/>
    <mergeCell ref="X11:X12"/>
    <mergeCell ref="C13:C14"/>
    <mergeCell ref="D13:D14"/>
    <mergeCell ref="E13:E14"/>
    <mergeCell ref="F13:F14"/>
    <mergeCell ref="H13:H14"/>
    <mergeCell ref="J13:J14"/>
    <mergeCell ref="L13:L14"/>
    <mergeCell ref="L15:L16"/>
    <mergeCell ref="M15:M16"/>
    <mergeCell ref="M13:M14"/>
    <mergeCell ref="N15:N16"/>
    <mergeCell ref="AD15:AD16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S11:S12"/>
    <mergeCell ref="T11:T12"/>
    <mergeCell ref="U11:U12"/>
    <mergeCell ref="V11:V12"/>
    <mergeCell ref="W11:W12"/>
    <mergeCell ref="AA15:AA16"/>
    <mergeCell ref="AB15:AB16"/>
    <mergeCell ref="AC15:AC16"/>
    <mergeCell ref="X15:X16"/>
    <mergeCell ref="Y15:Y16"/>
    <mergeCell ref="Z15:Z16"/>
    <mergeCell ref="AD13:AD14"/>
    <mergeCell ref="S13:S14"/>
    <mergeCell ref="T13:T14"/>
    <mergeCell ref="U13:U14"/>
    <mergeCell ref="V13:V14"/>
    <mergeCell ref="W13:W14"/>
    <mergeCell ref="X13:X14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H15:H16"/>
    <mergeCell ref="J15:J16"/>
    <mergeCell ref="A15:A16"/>
    <mergeCell ref="B15:B16"/>
    <mergeCell ref="C15:C16"/>
    <mergeCell ref="D15:D16"/>
    <mergeCell ref="E15:E16"/>
    <mergeCell ref="F15:F16"/>
    <mergeCell ref="K15:K16"/>
    <mergeCell ref="AC17:AC18"/>
    <mergeCell ref="AD17:AD18"/>
    <mergeCell ref="A19:A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G19:G20"/>
    <mergeCell ref="H19:H20"/>
    <mergeCell ref="I19:I20"/>
    <mergeCell ref="J19:J20"/>
    <mergeCell ref="K19:K20"/>
    <mergeCell ref="L19:L20"/>
    <mergeCell ref="Z17:Z18"/>
    <mergeCell ref="AA17:AA18"/>
    <mergeCell ref="AB17:AB18"/>
    <mergeCell ref="M17:M18"/>
    <mergeCell ref="A21:B21"/>
    <mergeCell ref="C24:AD24"/>
    <mergeCell ref="G26:L26"/>
    <mergeCell ref="V26:AD26"/>
    <mergeCell ref="G27:L27"/>
    <mergeCell ref="V27:AD27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64</v>
      </c>
      <c r="E7" s="1206">
        <f>SUM(C7:D7)</f>
        <v>99</v>
      </c>
      <c r="F7" s="1205">
        <v>1</v>
      </c>
      <c r="G7" s="1205">
        <v>0</v>
      </c>
      <c r="H7" s="1205">
        <v>6</v>
      </c>
      <c r="I7" s="5">
        <v>56</v>
      </c>
      <c r="J7" s="1205">
        <v>4</v>
      </c>
      <c r="K7" s="5">
        <v>8</v>
      </c>
      <c r="L7" s="1205">
        <f>F7+H7+J7</f>
        <v>11</v>
      </c>
      <c r="M7" s="1205">
        <f>G7+G8+I7+I8+K7+K8</f>
        <v>64</v>
      </c>
      <c r="N7" s="1205">
        <v>0</v>
      </c>
      <c r="O7" s="1205">
        <v>0</v>
      </c>
      <c r="P7" s="1205">
        <v>11</v>
      </c>
      <c r="Q7" s="1205">
        <v>0</v>
      </c>
      <c r="R7" s="1205">
        <v>7</v>
      </c>
      <c r="S7" s="1205">
        <v>0</v>
      </c>
      <c r="T7" s="1205">
        <f>N7+N8+P7+P8+R7+R8</f>
        <v>18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99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3" t="s">
        <v>8</v>
      </c>
      <c r="C9" s="1205">
        <f t="shared" ref="C9" si="0">L9+T9+AB9</f>
        <v>33</v>
      </c>
      <c r="D9" s="1205">
        <f t="shared" ref="D9" si="1">M9+U9+AC9</f>
        <v>75</v>
      </c>
      <c r="E9" s="1206">
        <f t="shared" ref="E9" si="2">SUM(C9:D9)</f>
        <v>108</v>
      </c>
      <c r="F9" s="1205">
        <v>2</v>
      </c>
      <c r="G9" s="5">
        <v>2</v>
      </c>
      <c r="H9" s="1205">
        <v>11</v>
      </c>
      <c r="I9" s="5">
        <v>67</v>
      </c>
      <c r="J9" s="1205">
        <v>4</v>
      </c>
      <c r="K9" s="5">
        <v>4</v>
      </c>
      <c r="L9" s="1205">
        <f t="shared" ref="L9" si="3">F9+H9+J9</f>
        <v>17</v>
      </c>
      <c r="M9" s="1205">
        <f t="shared" ref="M9" si="4">G9+G10+I9+I10+K9+K10</f>
        <v>74</v>
      </c>
      <c r="N9" s="1205">
        <v>0</v>
      </c>
      <c r="O9" s="1205">
        <v>0</v>
      </c>
      <c r="P9" s="1205">
        <v>8</v>
      </c>
      <c r="Q9" s="5">
        <v>1</v>
      </c>
      <c r="R9" s="1205">
        <v>6</v>
      </c>
      <c r="S9" s="1205">
        <v>0</v>
      </c>
      <c r="T9" s="1205">
        <f t="shared" ref="T9" si="5">N9+N10+P9+P10+R9+R10</f>
        <v>14</v>
      </c>
      <c r="U9" s="1205">
        <f t="shared" ref="U9" si="6">O9+O10+Q9+Q10+S9+S10</f>
        <v>1</v>
      </c>
      <c r="V9" s="1205">
        <v>0</v>
      </c>
      <c r="W9" s="1205">
        <v>0</v>
      </c>
      <c r="X9" s="1205">
        <v>1</v>
      </c>
      <c r="Y9" s="1205">
        <v>0</v>
      </c>
      <c r="Z9" s="1205">
        <v>1</v>
      </c>
      <c r="AA9" s="1205">
        <v>0</v>
      </c>
      <c r="AB9" s="1205">
        <f t="shared" ref="AB9" si="7">V9+V10+X9+X10+Z9+Z10</f>
        <v>2</v>
      </c>
      <c r="AC9" s="1205">
        <f t="shared" ref="AC9" si="8">W9+W10+Y9+Y10+AA9+AA10</f>
        <v>0</v>
      </c>
      <c r="AD9" s="1208">
        <f t="shared" ref="AD9" si="9">E9</f>
        <v>108</v>
      </c>
    </row>
    <row r="10" spans="1:30" ht="21" customHeight="1">
      <c r="A10" s="42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33</v>
      </c>
      <c r="D11" s="1205">
        <f t="shared" ref="D11" si="11">M11+U11+AC11</f>
        <v>41</v>
      </c>
      <c r="E11" s="1206">
        <f t="shared" ref="E11" si="12">SUM(C11:D11)</f>
        <v>74</v>
      </c>
      <c r="F11" s="1205">
        <v>0</v>
      </c>
      <c r="G11" s="1205">
        <v>0</v>
      </c>
      <c r="H11" s="1205">
        <v>12</v>
      </c>
      <c r="I11" s="5">
        <v>40</v>
      </c>
      <c r="J11" s="1205">
        <v>3</v>
      </c>
      <c r="K11" s="1205">
        <v>0</v>
      </c>
      <c r="L11" s="1205">
        <f t="shared" ref="L11" si="13">F11+H11+J11</f>
        <v>15</v>
      </c>
      <c r="M11" s="1205">
        <f t="shared" ref="M11" si="14">G11+G12+I11+I12+K11+K12</f>
        <v>40</v>
      </c>
      <c r="N11" s="1205">
        <v>0</v>
      </c>
      <c r="O11" s="1205">
        <v>0</v>
      </c>
      <c r="P11" s="1205">
        <v>8</v>
      </c>
      <c r="Q11" s="5">
        <v>1</v>
      </c>
      <c r="R11" s="1205">
        <v>3</v>
      </c>
      <c r="S11" s="1205">
        <v>0</v>
      </c>
      <c r="T11" s="1205">
        <f t="shared" ref="T11" si="15">N11+N12+P11+P12+R11+R12</f>
        <v>11</v>
      </c>
      <c r="U11" s="1205">
        <f t="shared" ref="U11" si="16">O11+O12+Q11+Q12+S11+S12</f>
        <v>1</v>
      </c>
      <c r="V11" s="1205">
        <v>0</v>
      </c>
      <c r="W11" s="1205">
        <v>0</v>
      </c>
      <c r="X11" s="1205">
        <v>5</v>
      </c>
      <c r="Y11" s="1205">
        <v>0</v>
      </c>
      <c r="Z11" s="1205">
        <v>2</v>
      </c>
      <c r="AA11" s="1205">
        <v>0</v>
      </c>
      <c r="AB11" s="1205">
        <f t="shared" ref="AB11" si="17">V11+V12+X11+X12+Z11+Z12</f>
        <v>7</v>
      </c>
      <c r="AC11" s="1205">
        <f t="shared" ref="AC11" si="18">W11+W12+Y11+Y12+AA11+AA12</f>
        <v>0</v>
      </c>
      <c r="AD11" s="1208">
        <f t="shared" ref="AD11" si="19">E11</f>
        <v>74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205"/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40</v>
      </c>
      <c r="D13" s="1205">
        <f t="shared" ref="D13" si="21">M13+U13+AC13</f>
        <v>85</v>
      </c>
      <c r="E13" s="1206">
        <f t="shared" ref="E13" si="22">SUM(C13:D13)</f>
        <v>125</v>
      </c>
      <c r="F13" s="1205">
        <v>1</v>
      </c>
      <c r="G13" s="5">
        <v>1</v>
      </c>
      <c r="H13" s="1205">
        <v>12</v>
      </c>
      <c r="I13" s="5">
        <v>66</v>
      </c>
      <c r="J13" s="1205">
        <v>10</v>
      </c>
      <c r="K13" s="5">
        <v>7</v>
      </c>
      <c r="L13" s="1205">
        <f t="shared" ref="L13" si="23">F13+H13+J13</f>
        <v>23</v>
      </c>
      <c r="M13" s="1205">
        <f t="shared" ref="M13" si="24">G13+G14+I13+I14+K13+K14</f>
        <v>83</v>
      </c>
      <c r="N13" s="1205">
        <v>0</v>
      </c>
      <c r="O13" s="1205">
        <v>0</v>
      </c>
      <c r="P13" s="1205">
        <v>7</v>
      </c>
      <c r="Q13" s="5">
        <v>2</v>
      </c>
      <c r="R13" s="1205">
        <v>6</v>
      </c>
      <c r="S13" s="1205">
        <v>0</v>
      </c>
      <c r="T13" s="1205">
        <f t="shared" ref="T13" si="25">N13+N14+P13+P14+R13+R14</f>
        <v>13</v>
      </c>
      <c r="U13" s="1205">
        <f t="shared" ref="U13" si="26">O13+O14+Q13+Q14+S13+S14</f>
        <v>2</v>
      </c>
      <c r="V13" s="1205">
        <v>0</v>
      </c>
      <c r="W13" s="1205">
        <v>0</v>
      </c>
      <c r="X13" s="1205">
        <v>2</v>
      </c>
      <c r="Y13" s="1205">
        <v>0</v>
      </c>
      <c r="Z13" s="1205">
        <v>2</v>
      </c>
      <c r="AA13" s="1205">
        <v>0</v>
      </c>
      <c r="AB13" s="1205">
        <f t="shared" ref="AB13" si="27">V13+V14+X13+X14+Z13+Z14</f>
        <v>4</v>
      </c>
      <c r="AC13" s="1205">
        <f t="shared" ref="AC13" si="28">W13+W14+Y13+Y14+AA13+AA14</f>
        <v>0</v>
      </c>
      <c r="AD13" s="1208">
        <f t="shared" ref="AD13" si="29">E13</f>
        <v>125</v>
      </c>
    </row>
    <row r="14" spans="1:30" ht="21" customHeight="1">
      <c r="A14" s="42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6</v>
      </c>
      <c r="J14" s="1205"/>
      <c r="K14" s="7">
        <v>1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22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20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2</v>
      </c>
      <c r="E17" s="1206">
        <f t="shared" ref="E17" si="42">SUM(C17:D17)</f>
        <v>2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2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2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2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0</v>
      </c>
      <c r="E19" s="1206">
        <f t="shared" ref="E19" si="52">SUM(C19:D19)</f>
        <v>0</v>
      </c>
      <c r="F19" s="1206">
        <v>0</v>
      </c>
      <c r="G19" s="1206">
        <v>0</v>
      </c>
      <c r="H19" s="1206">
        <v>0</v>
      </c>
      <c r="I19" s="1206">
        <v>0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0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0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141</v>
      </c>
      <c r="D21" s="40">
        <f t="shared" ref="D21:AD21" si="60">SUM(D7:D20)</f>
        <v>309</v>
      </c>
      <c r="E21" s="40">
        <f t="shared" si="60"/>
        <v>450</v>
      </c>
      <c r="F21" s="40">
        <f t="shared" si="60"/>
        <v>4</v>
      </c>
      <c r="G21" s="40">
        <f t="shared" si="60"/>
        <v>26</v>
      </c>
      <c r="H21" s="40">
        <f t="shared" si="60"/>
        <v>41</v>
      </c>
      <c r="I21" s="40">
        <f t="shared" si="60"/>
        <v>257</v>
      </c>
      <c r="J21" s="40">
        <f t="shared" si="60"/>
        <v>21</v>
      </c>
      <c r="K21" s="40">
        <f t="shared" si="60"/>
        <v>22</v>
      </c>
      <c r="L21" s="40">
        <f t="shared" si="60"/>
        <v>66</v>
      </c>
      <c r="M21" s="40">
        <f t="shared" si="60"/>
        <v>305</v>
      </c>
      <c r="N21" s="40">
        <f t="shared" si="60"/>
        <v>0</v>
      </c>
      <c r="O21" s="40">
        <f t="shared" si="60"/>
        <v>0</v>
      </c>
      <c r="P21" s="40">
        <f t="shared" si="60"/>
        <v>34</v>
      </c>
      <c r="Q21" s="40">
        <f t="shared" si="60"/>
        <v>4</v>
      </c>
      <c r="R21" s="40">
        <f t="shared" si="60"/>
        <v>22</v>
      </c>
      <c r="S21" s="40">
        <f t="shared" si="60"/>
        <v>0</v>
      </c>
      <c r="T21" s="40">
        <f t="shared" si="60"/>
        <v>56</v>
      </c>
      <c r="U21" s="40">
        <f t="shared" si="60"/>
        <v>4</v>
      </c>
      <c r="V21" s="40">
        <f t="shared" si="60"/>
        <v>0</v>
      </c>
      <c r="W21" s="40">
        <f t="shared" si="60"/>
        <v>0</v>
      </c>
      <c r="X21" s="40">
        <f t="shared" si="60"/>
        <v>10</v>
      </c>
      <c r="Y21" s="40">
        <f t="shared" si="60"/>
        <v>0</v>
      </c>
      <c r="Z21" s="40">
        <f t="shared" si="60"/>
        <v>9</v>
      </c>
      <c r="AA21" s="40">
        <f t="shared" si="60"/>
        <v>0</v>
      </c>
      <c r="AB21" s="40">
        <f t="shared" si="60"/>
        <v>19</v>
      </c>
      <c r="AC21" s="40">
        <f t="shared" si="60"/>
        <v>0</v>
      </c>
      <c r="AD21" s="40">
        <f t="shared" si="60"/>
        <v>450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41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20"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N9:N10"/>
    <mergeCell ref="O9:O10"/>
    <mergeCell ref="P9:P10"/>
    <mergeCell ref="R9:R10"/>
    <mergeCell ref="S9:S10"/>
    <mergeCell ref="T9:T10"/>
    <mergeCell ref="G11:G12"/>
    <mergeCell ref="H11:H12"/>
    <mergeCell ref="J11:J12"/>
    <mergeCell ref="K11:K12"/>
    <mergeCell ref="L11:L12"/>
    <mergeCell ref="N13:N14"/>
    <mergeCell ref="O13:O14"/>
    <mergeCell ref="P13:P14"/>
    <mergeCell ref="R13:R14"/>
    <mergeCell ref="AA9:AA10"/>
    <mergeCell ref="AB9:AB10"/>
    <mergeCell ref="AC9:AC10"/>
    <mergeCell ref="AD9:AD10"/>
    <mergeCell ref="X9:X10"/>
    <mergeCell ref="Y9:Y10"/>
    <mergeCell ref="Z9:Z10"/>
    <mergeCell ref="AD11:AD12"/>
    <mergeCell ref="X11:X12"/>
    <mergeCell ref="C13:C14"/>
    <mergeCell ref="D13:D14"/>
    <mergeCell ref="E13:E14"/>
    <mergeCell ref="F13:F14"/>
    <mergeCell ref="H13:H14"/>
    <mergeCell ref="J13:J14"/>
    <mergeCell ref="L13:L14"/>
    <mergeCell ref="L15:L16"/>
    <mergeCell ref="M15:M16"/>
    <mergeCell ref="M13:M14"/>
    <mergeCell ref="N15:N16"/>
    <mergeCell ref="AD15:AD16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S11:S12"/>
    <mergeCell ref="T11:T12"/>
    <mergeCell ref="U11:U12"/>
    <mergeCell ref="V11:V12"/>
    <mergeCell ref="W11:W12"/>
    <mergeCell ref="AA15:AA16"/>
    <mergeCell ref="AB15:AB16"/>
    <mergeCell ref="AC15:AC16"/>
    <mergeCell ref="X15:X16"/>
    <mergeCell ref="Y15:Y16"/>
    <mergeCell ref="Z15:Z16"/>
    <mergeCell ref="AD13:AD14"/>
    <mergeCell ref="S13:S14"/>
    <mergeCell ref="T13:T14"/>
    <mergeCell ref="U13:U14"/>
    <mergeCell ref="V13:V14"/>
    <mergeCell ref="W13:W14"/>
    <mergeCell ref="X13:X14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H15:H16"/>
    <mergeCell ref="J15:J16"/>
    <mergeCell ref="A15:A16"/>
    <mergeCell ref="B15:B16"/>
    <mergeCell ref="C15:C16"/>
    <mergeCell ref="D15:D16"/>
    <mergeCell ref="E15:E16"/>
    <mergeCell ref="F15:F16"/>
    <mergeCell ref="K15:K16"/>
    <mergeCell ref="AC17:AC18"/>
    <mergeCell ref="AD17:AD18"/>
    <mergeCell ref="A19:A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G19:G20"/>
    <mergeCell ref="H19:H20"/>
    <mergeCell ref="I19:I20"/>
    <mergeCell ref="J19:J20"/>
    <mergeCell ref="K19:K20"/>
    <mergeCell ref="L19:L20"/>
    <mergeCell ref="Z17:Z18"/>
    <mergeCell ref="AA17:AA18"/>
    <mergeCell ref="AB17:AB18"/>
    <mergeCell ref="M17:M18"/>
    <mergeCell ref="A21:B21"/>
    <mergeCell ref="C24:AD24"/>
    <mergeCell ref="G26:L26"/>
    <mergeCell ref="V26:AD26"/>
    <mergeCell ref="G27:L27"/>
    <mergeCell ref="V27:AD27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66</v>
      </c>
      <c r="E7" s="1206">
        <f>SUM(C7:D7)</f>
        <v>101</v>
      </c>
      <c r="F7" s="1205">
        <v>1</v>
      </c>
      <c r="G7" s="1205">
        <v>0</v>
      </c>
      <c r="H7" s="1205">
        <v>6</v>
      </c>
      <c r="I7" s="5">
        <v>58</v>
      </c>
      <c r="J7" s="1205">
        <v>4</v>
      </c>
      <c r="K7" s="5">
        <v>8</v>
      </c>
      <c r="L7" s="1205">
        <f>F7+H7+J7</f>
        <v>11</v>
      </c>
      <c r="M7" s="1205">
        <f>G7+G8+I7+I8+K7+K8</f>
        <v>66</v>
      </c>
      <c r="N7" s="1205">
        <v>0</v>
      </c>
      <c r="O7" s="1205">
        <v>0</v>
      </c>
      <c r="P7" s="1205">
        <v>11</v>
      </c>
      <c r="Q7" s="1205">
        <v>0</v>
      </c>
      <c r="R7" s="1205">
        <v>7</v>
      </c>
      <c r="S7" s="1205">
        <v>0</v>
      </c>
      <c r="T7" s="1205">
        <f>N7+N8+P7+P8+R7+R8</f>
        <v>18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101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3" t="s">
        <v>8</v>
      </c>
      <c r="C9" s="1205">
        <f t="shared" ref="C9" si="0">L9+T9+AB9</f>
        <v>33</v>
      </c>
      <c r="D9" s="1205">
        <f t="shared" ref="D9" si="1">M9+U9+AC9</f>
        <v>78</v>
      </c>
      <c r="E9" s="1206">
        <f t="shared" ref="E9" si="2">SUM(C9:D9)</f>
        <v>111</v>
      </c>
      <c r="F9" s="1205">
        <v>2</v>
      </c>
      <c r="G9" s="5">
        <v>2</v>
      </c>
      <c r="H9" s="1205">
        <v>11</v>
      </c>
      <c r="I9" s="5">
        <v>69</v>
      </c>
      <c r="J9" s="1205">
        <v>4</v>
      </c>
      <c r="K9" s="5">
        <v>5</v>
      </c>
      <c r="L9" s="1205">
        <f t="shared" ref="L9" si="3">F9+H9+J9</f>
        <v>17</v>
      </c>
      <c r="M9" s="1205">
        <f t="shared" ref="M9" si="4">G9+G10+I9+I10+K9+K10</f>
        <v>77</v>
      </c>
      <c r="N9" s="1205">
        <v>0</v>
      </c>
      <c r="O9" s="1205">
        <v>0</v>
      </c>
      <c r="P9" s="1205">
        <v>8</v>
      </c>
      <c r="Q9" s="5">
        <v>1</v>
      </c>
      <c r="R9" s="1205">
        <v>6</v>
      </c>
      <c r="S9" s="1205">
        <v>0</v>
      </c>
      <c r="T9" s="1205">
        <f t="shared" ref="T9" si="5">N9+N10+P9+P10+R9+R10</f>
        <v>14</v>
      </c>
      <c r="U9" s="1205">
        <f t="shared" ref="U9" si="6">O9+O10+Q9+Q10+S9+S10</f>
        <v>1</v>
      </c>
      <c r="V9" s="1205">
        <v>0</v>
      </c>
      <c r="W9" s="1205">
        <v>0</v>
      </c>
      <c r="X9" s="1205">
        <v>1</v>
      </c>
      <c r="Y9" s="1205">
        <v>0</v>
      </c>
      <c r="Z9" s="1205">
        <v>1</v>
      </c>
      <c r="AA9" s="1205">
        <v>0</v>
      </c>
      <c r="AB9" s="1205">
        <f t="shared" ref="AB9" si="7">V9+V10+X9+X10+Z9+Z10</f>
        <v>2</v>
      </c>
      <c r="AC9" s="1205">
        <f t="shared" ref="AC9" si="8">W9+W10+Y9+Y10+AA9+AA10</f>
        <v>0</v>
      </c>
      <c r="AD9" s="1208">
        <f t="shared" ref="AD9" si="9">E9</f>
        <v>111</v>
      </c>
    </row>
    <row r="10" spans="1:30" ht="21" customHeight="1">
      <c r="A10" s="42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33</v>
      </c>
      <c r="D11" s="1205">
        <f t="shared" ref="D11" si="11">M11+U11+AC11</f>
        <v>42</v>
      </c>
      <c r="E11" s="1206">
        <f t="shared" ref="E11" si="12">SUM(C11:D11)</f>
        <v>75</v>
      </c>
      <c r="F11" s="1205">
        <v>0</v>
      </c>
      <c r="G11" s="1205">
        <v>0</v>
      </c>
      <c r="H11" s="1205">
        <v>12</v>
      </c>
      <c r="I11" s="5">
        <v>41</v>
      </c>
      <c r="J11" s="1205">
        <v>3</v>
      </c>
      <c r="K11" s="1205">
        <v>0</v>
      </c>
      <c r="L11" s="1205">
        <f t="shared" ref="L11" si="13">F11+H11+J11</f>
        <v>15</v>
      </c>
      <c r="M11" s="1205">
        <f t="shared" ref="M11" si="14">G11+G12+I11+I12+K11+K12</f>
        <v>41</v>
      </c>
      <c r="N11" s="1205">
        <v>0</v>
      </c>
      <c r="O11" s="1205">
        <v>0</v>
      </c>
      <c r="P11" s="1205">
        <v>8</v>
      </c>
      <c r="Q11" s="5">
        <v>1</v>
      </c>
      <c r="R11" s="1205">
        <v>3</v>
      </c>
      <c r="S11" s="1205">
        <v>0</v>
      </c>
      <c r="T11" s="1205">
        <f t="shared" ref="T11" si="15">N11+N12+P11+P12+R11+R12</f>
        <v>11</v>
      </c>
      <c r="U11" s="1205">
        <f t="shared" ref="U11" si="16">O11+O12+Q11+Q12+S11+S12</f>
        <v>1</v>
      </c>
      <c r="V11" s="1205">
        <v>0</v>
      </c>
      <c r="W11" s="1205">
        <v>0</v>
      </c>
      <c r="X11" s="1205">
        <v>5</v>
      </c>
      <c r="Y11" s="1205">
        <v>0</v>
      </c>
      <c r="Z11" s="1205">
        <v>2</v>
      </c>
      <c r="AA11" s="1205">
        <v>0</v>
      </c>
      <c r="AB11" s="1205">
        <f t="shared" ref="AB11" si="17">V11+V12+X11+X12+Z11+Z12</f>
        <v>7</v>
      </c>
      <c r="AC11" s="1205">
        <f t="shared" ref="AC11" si="18">W11+W12+Y11+Y12+AA11+AA12</f>
        <v>0</v>
      </c>
      <c r="AD11" s="1208">
        <f t="shared" ref="AD11" si="19">E11</f>
        <v>75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205"/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39</v>
      </c>
      <c r="D13" s="1205">
        <f t="shared" ref="D13" si="21">M13+U13+AC13</f>
        <v>86</v>
      </c>
      <c r="E13" s="1206">
        <f t="shared" ref="E13" si="22">SUM(C13:D13)</f>
        <v>125</v>
      </c>
      <c r="F13" s="1205">
        <v>1</v>
      </c>
      <c r="G13" s="5">
        <v>1</v>
      </c>
      <c r="H13" s="1205">
        <v>11</v>
      </c>
      <c r="I13" s="5">
        <v>66</v>
      </c>
      <c r="J13" s="1205">
        <v>10</v>
      </c>
      <c r="K13" s="5">
        <v>8</v>
      </c>
      <c r="L13" s="1205">
        <f t="shared" ref="L13" si="23">F13+H13+J13</f>
        <v>22</v>
      </c>
      <c r="M13" s="1205">
        <f t="shared" ref="M13" si="24">G13+G14+I13+I14+K13+K14</f>
        <v>84</v>
      </c>
      <c r="N13" s="1205">
        <v>0</v>
      </c>
      <c r="O13" s="1205">
        <v>0</v>
      </c>
      <c r="P13" s="1205">
        <v>7</v>
      </c>
      <c r="Q13" s="5">
        <v>2</v>
      </c>
      <c r="R13" s="1205">
        <v>6</v>
      </c>
      <c r="S13" s="1205">
        <v>0</v>
      </c>
      <c r="T13" s="1205">
        <f t="shared" ref="T13" si="25">N13+N14+P13+P14+R13+R14</f>
        <v>13</v>
      </c>
      <c r="U13" s="1205">
        <f t="shared" ref="U13" si="26">O13+O14+Q13+Q14+S13+S14</f>
        <v>2</v>
      </c>
      <c r="V13" s="1205">
        <v>0</v>
      </c>
      <c r="W13" s="1205">
        <v>0</v>
      </c>
      <c r="X13" s="1205">
        <v>2</v>
      </c>
      <c r="Y13" s="1205">
        <v>0</v>
      </c>
      <c r="Z13" s="1205">
        <v>2</v>
      </c>
      <c r="AA13" s="1205">
        <v>0</v>
      </c>
      <c r="AB13" s="1205">
        <f t="shared" ref="AB13" si="27">V13+V14+X13+X14+Z13+Z14</f>
        <v>4</v>
      </c>
      <c r="AC13" s="1205">
        <f t="shared" ref="AC13" si="28">W13+W14+Y13+Y14+AA13+AA14</f>
        <v>0</v>
      </c>
      <c r="AD13" s="1208">
        <f t="shared" ref="AD13" si="29">E13</f>
        <v>125</v>
      </c>
    </row>
    <row r="14" spans="1:30" ht="21" customHeight="1">
      <c r="A14" s="42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6</v>
      </c>
      <c r="J14" s="1205"/>
      <c r="K14" s="7">
        <v>1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19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2</v>
      </c>
      <c r="E17" s="1206">
        <f t="shared" ref="E17" si="42">SUM(C17:D17)</f>
        <v>2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2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2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2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0</v>
      </c>
      <c r="E19" s="1206">
        <f t="shared" ref="E19" si="52">SUM(C19:D19)</f>
        <v>0</v>
      </c>
      <c r="F19" s="1206">
        <v>0</v>
      </c>
      <c r="G19" s="1206">
        <v>0</v>
      </c>
      <c r="H19" s="1206">
        <v>0</v>
      </c>
      <c r="I19" s="1206">
        <v>0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0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0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140</v>
      </c>
      <c r="D21" s="40">
        <f t="shared" ref="D21:AD21" si="60">SUM(D7:D20)</f>
        <v>316</v>
      </c>
      <c r="E21" s="40">
        <f t="shared" si="60"/>
        <v>456</v>
      </c>
      <c r="F21" s="40">
        <f t="shared" si="60"/>
        <v>4</v>
      </c>
      <c r="G21" s="40">
        <f t="shared" si="60"/>
        <v>25</v>
      </c>
      <c r="H21" s="40">
        <f t="shared" si="60"/>
        <v>40</v>
      </c>
      <c r="I21" s="40">
        <f t="shared" si="60"/>
        <v>263</v>
      </c>
      <c r="J21" s="40">
        <f t="shared" si="60"/>
        <v>21</v>
      </c>
      <c r="K21" s="40">
        <f t="shared" si="60"/>
        <v>24</v>
      </c>
      <c r="L21" s="40">
        <f t="shared" si="60"/>
        <v>65</v>
      </c>
      <c r="M21" s="40">
        <f t="shared" si="60"/>
        <v>312</v>
      </c>
      <c r="N21" s="40">
        <f t="shared" si="60"/>
        <v>0</v>
      </c>
      <c r="O21" s="40">
        <f t="shared" si="60"/>
        <v>0</v>
      </c>
      <c r="P21" s="40">
        <f t="shared" si="60"/>
        <v>34</v>
      </c>
      <c r="Q21" s="40">
        <f t="shared" si="60"/>
        <v>4</v>
      </c>
      <c r="R21" s="40">
        <f t="shared" si="60"/>
        <v>22</v>
      </c>
      <c r="S21" s="40">
        <f t="shared" si="60"/>
        <v>0</v>
      </c>
      <c r="T21" s="40">
        <f t="shared" si="60"/>
        <v>56</v>
      </c>
      <c r="U21" s="40">
        <f t="shared" si="60"/>
        <v>4</v>
      </c>
      <c r="V21" s="40">
        <f t="shared" si="60"/>
        <v>0</v>
      </c>
      <c r="W21" s="40">
        <f t="shared" si="60"/>
        <v>0</v>
      </c>
      <c r="X21" s="40">
        <f t="shared" si="60"/>
        <v>10</v>
      </c>
      <c r="Y21" s="40">
        <f t="shared" si="60"/>
        <v>0</v>
      </c>
      <c r="Z21" s="40">
        <f t="shared" si="60"/>
        <v>9</v>
      </c>
      <c r="AA21" s="40">
        <f t="shared" si="60"/>
        <v>0</v>
      </c>
      <c r="AB21" s="40">
        <f t="shared" si="60"/>
        <v>19</v>
      </c>
      <c r="AC21" s="40">
        <f t="shared" si="60"/>
        <v>0</v>
      </c>
      <c r="AD21" s="40">
        <f t="shared" si="60"/>
        <v>456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42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20">
    <mergeCell ref="A21:B21"/>
    <mergeCell ref="C24:AD24"/>
    <mergeCell ref="G26:L26"/>
    <mergeCell ref="V26:AD26"/>
    <mergeCell ref="G27:L27"/>
    <mergeCell ref="V27:AD27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Z17:Z18"/>
    <mergeCell ref="AA17:AA18"/>
    <mergeCell ref="AB17:AB18"/>
    <mergeCell ref="M17:M18"/>
    <mergeCell ref="AC17:AC18"/>
    <mergeCell ref="AD17:AD18"/>
    <mergeCell ref="A19:A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H15:H16"/>
    <mergeCell ref="J15:J16"/>
    <mergeCell ref="A15:A16"/>
    <mergeCell ref="B15:B16"/>
    <mergeCell ref="C15:C16"/>
    <mergeCell ref="D15:D16"/>
    <mergeCell ref="E15:E16"/>
    <mergeCell ref="F15:F16"/>
    <mergeCell ref="K15:K16"/>
    <mergeCell ref="AC15:AC16"/>
    <mergeCell ref="X15:X16"/>
    <mergeCell ref="Y15:Y16"/>
    <mergeCell ref="Z15:Z16"/>
    <mergeCell ref="AD13:AD14"/>
    <mergeCell ref="S13:S14"/>
    <mergeCell ref="T13:T14"/>
    <mergeCell ref="U13:U14"/>
    <mergeCell ref="V13:V14"/>
    <mergeCell ref="W13:W14"/>
    <mergeCell ref="X13:X14"/>
    <mergeCell ref="N15:N16"/>
    <mergeCell ref="AD15:AD16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S11:S12"/>
    <mergeCell ref="T11:T12"/>
    <mergeCell ref="U11:U12"/>
    <mergeCell ref="V11:V12"/>
    <mergeCell ref="W11:W12"/>
    <mergeCell ref="AA15:AA16"/>
    <mergeCell ref="AB15:AB16"/>
    <mergeCell ref="C13:C14"/>
    <mergeCell ref="D13:D14"/>
    <mergeCell ref="E13:E14"/>
    <mergeCell ref="F13:F14"/>
    <mergeCell ref="H13:H14"/>
    <mergeCell ref="J13:J14"/>
    <mergeCell ref="L13:L14"/>
    <mergeCell ref="L15:L16"/>
    <mergeCell ref="M15:M16"/>
    <mergeCell ref="M13:M14"/>
    <mergeCell ref="N13:N14"/>
    <mergeCell ref="O13:O14"/>
    <mergeCell ref="P13:P14"/>
    <mergeCell ref="R13:R14"/>
    <mergeCell ref="AA9:AA10"/>
    <mergeCell ref="AB9:AB10"/>
    <mergeCell ref="AC9:AC10"/>
    <mergeCell ref="AD9:AD10"/>
    <mergeCell ref="X9:X10"/>
    <mergeCell ref="Y9:Y10"/>
    <mergeCell ref="Z9:Z10"/>
    <mergeCell ref="AD11:AD12"/>
    <mergeCell ref="X11:X12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N9:N10"/>
    <mergeCell ref="O9:O10"/>
    <mergeCell ref="P9:P10"/>
    <mergeCell ref="R9:R10"/>
    <mergeCell ref="S9:S10"/>
    <mergeCell ref="T9:T10"/>
    <mergeCell ref="G11:G12"/>
    <mergeCell ref="H11:H12"/>
    <mergeCell ref="J11:J12"/>
    <mergeCell ref="K11:K12"/>
    <mergeCell ref="L11:L12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65</v>
      </c>
      <c r="E7" s="1206">
        <f>SUM(C7:D7)</f>
        <v>100</v>
      </c>
      <c r="F7" s="1205">
        <v>1</v>
      </c>
      <c r="G7" s="1205">
        <v>0</v>
      </c>
      <c r="H7" s="1205">
        <v>6</v>
      </c>
      <c r="I7" s="5">
        <v>57</v>
      </c>
      <c r="J7" s="1205">
        <v>3</v>
      </c>
      <c r="K7" s="5">
        <v>8</v>
      </c>
      <c r="L7" s="1205">
        <f>F7+H7+J7</f>
        <v>10</v>
      </c>
      <c r="M7" s="1205">
        <f>G7+G8+I7+I8+K7+K8</f>
        <v>65</v>
      </c>
      <c r="N7" s="1205">
        <v>0</v>
      </c>
      <c r="O7" s="1205">
        <v>0</v>
      </c>
      <c r="P7" s="1205">
        <v>11</v>
      </c>
      <c r="Q7" s="1205">
        <v>0</v>
      </c>
      <c r="R7" s="1205">
        <v>8</v>
      </c>
      <c r="S7" s="1205">
        <v>0</v>
      </c>
      <c r="T7" s="1205">
        <f>N7+N8+P7+P8+R7+R8</f>
        <v>19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100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3" t="s">
        <v>8</v>
      </c>
      <c r="C9" s="1205">
        <f t="shared" ref="C9" si="0">L9+T9+AB9</f>
        <v>33</v>
      </c>
      <c r="D9" s="1205">
        <f t="shared" ref="D9" si="1">M9+U9+AC9</f>
        <v>78</v>
      </c>
      <c r="E9" s="1206">
        <f t="shared" ref="E9" si="2">SUM(C9:D9)</f>
        <v>111</v>
      </c>
      <c r="F9" s="1205">
        <v>2</v>
      </c>
      <c r="G9" s="5">
        <v>2</v>
      </c>
      <c r="H9" s="1205">
        <v>11</v>
      </c>
      <c r="I9" s="5">
        <v>69</v>
      </c>
      <c r="J9" s="1205">
        <v>3</v>
      </c>
      <c r="K9" s="5">
        <v>5</v>
      </c>
      <c r="L9" s="1205">
        <f t="shared" ref="L9" si="3">F9+H9+J9</f>
        <v>16</v>
      </c>
      <c r="M9" s="1205">
        <f t="shared" ref="M9" si="4">G9+G10+I9+I10+K9+K10</f>
        <v>77</v>
      </c>
      <c r="N9" s="1205">
        <v>0</v>
      </c>
      <c r="O9" s="1205">
        <v>0</v>
      </c>
      <c r="P9" s="1205">
        <v>8</v>
      </c>
      <c r="Q9" s="5">
        <v>1</v>
      </c>
      <c r="R9" s="1205">
        <v>6</v>
      </c>
      <c r="S9" s="1205">
        <v>0</v>
      </c>
      <c r="T9" s="1205">
        <f t="shared" ref="T9" si="5">N9+N10+P9+P10+R9+R10</f>
        <v>14</v>
      </c>
      <c r="U9" s="1205">
        <f t="shared" ref="U9" si="6">O9+O10+Q9+Q10+S9+S10</f>
        <v>1</v>
      </c>
      <c r="V9" s="1205">
        <v>0</v>
      </c>
      <c r="W9" s="1205">
        <v>0</v>
      </c>
      <c r="X9" s="1205">
        <v>1</v>
      </c>
      <c r="Y9" s="1205">
        <v>0</v>
      </c>
      <c r="Z9" s="1205">
        <v>2</v>
      </c>
      <c r="AA9" s="1205">
        <v>0</v>
      </c>
      <c r="AB9" s="1205">
        <f t="shared" ref="AB9" si="7">V9+V10+X9+X10+Z9+Z10</f>
        <v>3</v>
      </c>
      <c r="AC9" s="1205">
        <f t="shared" ref="AC9" si="8">W9+W10+Y9+Y10+AA9+AA10</f>
        <v>0</v>
      </c>
      <c r="AD9" s="1208">
        <f t="shared" ref="AD9" si="9">E9</f>
        <v>111</v>
      </c>
    </row>
    <row r="10" spans="1:30" ht="21" customHeight="1">
      <c r="A10" s="42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33</v>
      </c>
      <c r="D11" s="1205">
        <f t="shared" ref="D11" si="11">M11+U11+AC11</f>
        <v>42</v>
      </c>
      <c r="E11" s="1206">
        <f t="shared" ref="E11" si="12">SUM(C11:D11)</f>
        <v>75</v>
      </c>
      <c r="F11" s="1205">
        <v>0</v>
      </c>
      <c r="G11" s="1205">
        <v>0</v>
      </c>
      <c r="H11" s="1205">
        <v>12</v>
      </c>
      <c r="I11" s="5">
        <v>41</v>
      </c>
      <c r="J11" s="1205">
        <v>3</v>
      </c>
      <c r="K11" s="1205">
        <v>0</v>
      </c>
      <c r="L11" s="1205">
        <f t="shared" ref="L11" si="13">F11+H11+J11</f>
        <v>15</v>
      </c>
      <c r="M11" s="1205">
        <f t="shared" ref="M11" si="14">G11+G12+I11+I12+K11+K12</f>
        <v>41</v>
      </c>
      <c r="N11" s="1205">
        <v>0</v>
      </c>
      <c r="O11" s="1205">
        <v>0</v>
      </c>
      <c r="P11" s="1205">
        <v>8</v>
      </c>
      <c r="Q11" s="5">
        <v>1</v>
      </c>
      <c r="R11" s="1205">
        <v>3</v>
      </c>
      <c r="S11" s="1205">
        <v>0</v>
      </c>
      <c r="T11" s="1205">
        <f t="shared" ref="T11" si="15">N11+N12+P11+P12+R11+R12</f>
        <v>11</v>
      </c>
      <c r="U11" s="1205">
        <f t="shared" ref="U11" si="16">O11+O12+Q11+Q12+S11+S12</f>
        <v>1</v>
      </c>
      <c r="V11" s="1205">
        <v>0</v>
      </c>
      <c r="W11" s="1205">
        <v>0</v>
      </c>
      <c r="X11" s="1205">
        <v>5</v>
      </c>
      <c r="Y11" s="1205">
        <v>0</v>
      </c>
      <c r="Z11" s="1205">
        <v>2</v>
      </c>
      <c r="AA11" s="1205">
        <v>0</v>
      </c>
      <c r="AB11" s="1205">
        <f t="shared" ref="AB11" si="17">V11+V12+X11+X12+Z11+Z12</f>
        <v>7</v>
      </c>
      <c r="AC11" s="1205">
        <f t="shared" ref="AC11" si="18">W11+W12+Y11+Y12+AA11+AA12</f>
        <v>0</v>
      </c>
      <c r="AD11" s="1208">
        <f t="shared" ref="AD11" si="19">E11</f>
        <v>75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205"/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39</v>
      </c>
      <c r="D13" s="1205">
        <f t="shared" ref="D13" si="21">M13+U13+AC13</f>
        <v>86</v>
      </c>
      <c r="E13" s="1206">
        <f t="shared" ref="E13" si="22">SUM(C13:D13)</f>
        <v>125</v>
      </c>
      <c r="F13" s="1205">
        <v>1</v>
      </c>
      <c r="G13" s="5">
        <v>1</v>
      </c>
      <c r="H13" s="1205">
        <v>10</v>
      </c>
      <c r="I13" s="5">
        <v>66</v>
      </c>
      <c r="J13" s="1205">
        <v>10</v>
      </c>
      <c r="K13" s="5">
        <v>8</v>
      </c>
      <c r="L13" s="1205">
        <f t="shared" ref="L13" si="23">F13+H13+J13</f>
        <v>21</v>
      </c>
      <c r="M13" s="1205">
        <f t="shared" ref="M13" si="24">G13+G14+I13+I14+K13+K14</f>
        <v>84</v>
      </c>
      <c r="N13" s="1205">
        <v>0</v>
      </c>
      <c r="O13" s="1205">
        <v>0</v>
      </c>
      <c r="P13" s="1205">
        <v>8</v>
      </c>
      <c r="Q13" s="5">
        <v>2</v>
      </c>
      <c r="R13" s="1205">
        <v>5</v>
      </c>
      <c r="S13" s="1205">
        <v>0</v>
      </c>
      <c r="T13" s="1205">
        <f t="shared" ref="T13" si="25">N13+N14+P13+P14+R13+R14</f>
        <v>13</v>
      </c>
      <c r="U13" s="1205">
        <f t="shared" ref="U13" si="26">O13+O14+Q13+Q14+S13+S14</f>
        <v>2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" si="27">V13+V14+X13+X14+Z13+Z14</f>
        <v>5</v>
      </c>
      <c r="AC13" s="1205">
        <f t="shared" ref="AC13" si="28">W13+W14+Y13+Y14+AA13+AA14</f>
        <v>0</v>
      </c>
      <c r="AD13" s="1208">
        <f t="shared" ref="AD13" si="29">E13</f>
        <v>125</v>
      </c>
    </row>
    <row r="14" spans="1:30" ht="21" customHeight="1">
      <c r="A14" s="42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6</v>
      </c>
      <c r="J14" s="1205"/>
      <c r="K14" s="7">
        <v>1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19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2</v>
      </c>
      <c r="E17" s="1206">
        <f t="shared" ref="E17" si="42">SUM(C17:D17)</f>
        <v>2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2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2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2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0</v>
      </c>
      <c r="E19" s="1206">
        <f t="shared" ref="E19" si="52">SUM(C19:D19)</f>
        <v>0</v>
      </c>
      <c r="F19" s="1206">
        <v>0</v>
      </c>
      <c r="G19" s="1206">
        <v>0</v>
      </c>
      <c r="H19" s="1206">
        <v>0</v>
      </c>
      <c r="I19" s="1206">
        <v>0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0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0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140</v>
      </c>
      <c r="D21" s="40">
        <f t="shared" ref="D21:AD21" si="60">SUM(D7:D20)</f>
        <v>315</v>
      </c>
      <c r="E21" s="40">
        <f t="shared" si="60"/>
        <v>455</v>
      </c>
      <c r="F21" s="40">
        <f t="shared" si="60"/>
        <v>4</v>
      </c>
      <c r="G21" s="40">
        <f t="shared" si="60"/>
        <v>25</v>
      </c>
      <c r="H21" s="40">
        <f t="shared" si="60"/>
        <v>39</v>
      </c>
      <c r="I21" s="40">
        <f t="shared" si="60"/>
        <v>262</v>
      </c>
      <c r="J21" s="40">
        <f t="shared" si="60"/>
        <v>19</v>
      </c>
      <c r="K21" s="40">
        <f t="shared" si="60"/>
        <v>24</v>
      </c>
      <c r="L21" s="40">
        <f t="shared" si="60"/>
        <v>62</v>
      </c>
      <c r="M21" s="40">
        <f t="shared" si="60"/>
        <v>311</v>
      </c>
      <c r="N21" s="40">
        <f t="shared" si="60"/>
        <v>0</v>
      </c>
      <c r="O21" s="40">
        <f t="shared" si="60"/>
        <v>0</v>
      </c>
      <c r="P21" s="40">
        <f t="shared" si="60"/>
        <v>35</v>
      </c>
      <c r="Q21" s="40">
        <f t="shared" si="60"/>
        <v>4</v>
      </c>
      <c r="R21" s="40">
        <f t="shared" si="60"/>
        <v>22</v>
      </c>
      <c r="S21" s="40">
        <f t="shared" si="60"/>
        <v>0</v>
      </c>
      <c r="T21" s="40">
        <f t="shared" si="60"/>
        <v>57</v>
      </c>
      <c r="U21" s="40">
        <f t="shared" si="60"/>
        <v>4</v>
      </c>
      <c r="V21" s="40">
        <f t="shared" si="60"/>
        <v>0</v>
      </c>
      <c r="W21" s="40">
        <f t="shared" si="60"/>
        <v>0</v>
      </c>
      <c r="X21" s="40">
        <f t="shared" si="60"/>
        <v>10</v>
      </c>
      <c r="Y21" s="40">
        <f t="shared" si="60"/>
        <v>0</v>
      </c>
      <c r="Z21" s="40">
        <f t="shared" si="60"/>
        <v>11</v>
      </c>
      <c r="AA21" s="40">
        <f t="shared" si="60"/>
        <v>0</v>
      </c>
      <c r="AB21" s="40">
        <f t="shared" si="60"/>
        <v>21</v>
      </c>
      <c r="AC21" s="40">
        <f t="shared" si="60"/>
        <v>0</v>
      </c>
      <c r="AD21" s="40">
        <f t="shared" si="60"/>
        <v>455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43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20"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N9:N10"/>
    <mergeCell ref="O9:O10"/>
    <mergeCell ref="P9:P10"/>
    <mergeCell ref="R9:R10"/>
    <mergeCell ref="S9:S10"/>
    <mergeCell ref="T9:T10"/>
    <mergeCell ref="G11:G12"/>
    <mergeCell ref="H11:H12"/>
    <mergeCell ref="J11:J12"/>
    <mergeCell ref="K11:K12"/>
    <mergeCell ref="L11:L12"/>
    <mergeCell ref="N13:N14"/>
    <mergeCell ref="O13:O14"/>
    <mergeCell ref="P13:P14"/>
    <mergeCell ref="R13:R14"/>
    <mergeCell ref="AA9:AA10"/>
    <mergeCell ref="AB9:AB10"/>
    <mergeCell ref="AC9:AC10"/>
    <mergeCell ref="AD9:AD10"/>
    <mergeCell ref="X9:X10"/>
    <mergeCell ref="Y9:Y10"/>
    <mergeCell ref="Z9:Z10"/>
    <mergeCell ref="AD11:AD12"/>
    <mergeCell ref="X11:X12"/>
    <mergeCell ref="C13:C14"/>
    <mergeCell ref="D13:D14"/>
    <mergeCell ref="E13:E14"/>
    <mergeCell ref="F13:F14"/>
    <mergeCell ref="H13:H14"/>
    <mergeCell ref="J13:J14"/>
    <mergeCell ref="L13:L14"/>
    <mergeCell ref="L15:L16"/>
    <mergeCell ref="M15:M16"/>
    <mergeCell ref="M13:M14"/>
    <mergeCell ref="N15:N16"/>
    <mergeCell ref="AD15:AD16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S11:S12"/>
    <mergeCell ref="T11:T12"/>
    <mergeCell ref="U11:U12"/>
    <mergeCell ref="V11:V12"/>
    <mergeCell ref="W11:W12"/>
    <mergeCell ref="AA15:AA16"/>
    <mergeCell ref="AB15:AB16"/>
    <mergeCell ref="AC15:AC16"/>
    <mergeCell ref="X15:X16"/>
    <mergeCell ref="Y15:Y16"/>
    <mergeCell ref="Z15:Z16"/>
    <mergeCell ref="AD13:AD14"/>
    <mergeCell ref="S13:S14"/>
    <mergeCell ref="T13:T14"/>
    <mergeCell ref="U13:U14"/>
    <mergeCell ref="V13:V14"/>
    <mergeCell ref="W13:W14"/>
    <mergeCell ref="X13:X14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H15:H16"/>
    <mergeCell ref="J15:J16"/>
    <mergeCell ref="A15:A16"/>
    <mergeCell ref="B15:B16"/>
    <mergeCell ref="C15:C16"/>
    <mergeCell ref="D15:D16"/>
    <mergeCell ref="E15:E16"/>
    <mergeCell ref="F15:F16"/>
    <mergeCell ref="K15:K16"/>
    <mergeCell ref="AC17:AC18"/>
    <mergeCell ref="AD17:AD18"/>
    <mergeCell ref="A19:A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G19:G20"/>
    <mergeCell ref="H19:H20"/>
    <mergeCell ref="I19:I20"/>
    <mergeCell ref="J19:J20"/>
    <mergeCell ref="K19:K20"/>
    <mergeCell ref="L19:L20"/>
    <mergeCell ref="Z17:Z18"/>
    <mergeCell ref="AA17:AA18"/>
    <mergeCell ref="AB17:AB18"/>
    <mergeCell ref="M17:M18"/>
    <mergeCell ref="A21:B21"/>
    <mergeCell ref="C24:AD24"/>
    <mergeCell ref="G26:L26"/>
    <mergeCell ref="V26:AD26"/>
    <mergeCell ref="G27:L27"/>
    <mergeCell ref="V27:AD27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65</v>
      </c>
      <c r="E7" s="1206">
        <f>SUM(C7:D7)</f>
        <v>100</v>
      </c>
      <c r="F7" s="1205">
        <v>1</v>
      </c>
      <c r="G7" s="1205">
        <v>0</v>
      </c>
      <c r="H7" s="1205">
        <v>6</v>
      </c>
      <c r="I7" s="5">
        <v>57</v>
      </c>
      <c r="J7" s="1205">
        <v>3</v>
      </c>
      <c r="K7" s="5">
        <v>8</v>
      </c>
      <c r="L7" s="1205">
        <f>F7+H7+J7</f>
        <v>10</v>
      </c>
      <c r="M7" s="1205">
        <f>G7+G8+I7+I8+K7+K8</f>
        <v>65</v>
      </c>
      <c r="N7" s="1205">
        <v>0</v>
      </c>
      <c r="O7" s="1205">
        <v>0</v>
      </c>
      <c r="P7" s="1205">
        <v>11</v>
      </c>
      <c r="Q7" s="1205">
        <v>0</v>
      </c>
      <c r="R7" s="1205">
        <v>8</v>
      </c>
      <c r="S7" s="1205">
        <v>0</v>
      </c>
      <c r="T7" s="1205">
        <f>N7+N8+P7+P8+R7+R8</f>
        <v>19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100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3" t="s">
        <v>8</v>
      </c>
      <c r="C9" s="1205">
        <f t="shared" ref="C9" si="0">L9+T9+AB9</f>
        <v>33</v>
      </c>
      <c r="D9" s="1205">
        <f t="shared" ref="D9" si="1">M9+U9+AC9</f>
        <v>78</v>
      </c>
      <c r="E9" s="1206">
        <f t="shared" ref="E9" si="2">SUM(C9:D9)</f>
        <v>111</v>
      </c>
      <c r="F9" s="1205">
        <v>2</v>
      </c>
      <c r="G9" s="5">
        <v>2</v>
      </c>
      <c r="H9" s="1205">
        <v>11</v>
      </c>
      <c r="I9" s="5">
        <v>69</v>
      </c>
      <c r="J9" s="1205">
        <v>3</v>
      </c>
      <c r="K9" s="5">
        <v>5</v>
      </c>
      <c r="L9" s="1205">
        <f t="shared" ref="L9" si="3">F9+H9+J9</f>
        <v>16</v>
      </c>
      <c r="M9" s="1205">
        <f t="shared" ref="M9" si="4">G9+G10+I9+I10+K9+K10</f>
        <v>77</v>
      </c>
      <c r="N9" s="1205">
        <v>0</v>
      </c>
      <c r="O9" s="1205">
        <v>0</v>
      </c>
      <c r="P9" s="1205">
        <v>8</v>
      </c>
      <c r="Q9" s="5">
        <v>1</v>
      </c>
      <c r="R9" s="1205">
        <v>6</v>
      </c>
      <c r="S9" s="1205">
        <v>0</v>
      </c>
      <c r="T9" s="1205">
        <f t="shared" ref="T9" si="5">N9+N10+P9+P10+R9+R10</f>
        <v>14</v>
      </c>
      <c r="U9" s="1205">
        <f t="shared" ref="U9" si="6">O9+O10+Q9+Q10+S9+S10</f>
        <v>1</v>
      </c>
      <c r="V9" s="1205">
        <v>0</v>
      </c>
      <c r="W9" s="1205">
        <v>0</v>
      </c>
      <c r="X9" s="1205">
        <v>1</v>
      </c>
      <c r="Y9" s="1205">
        <v>0</v>
      </c>
      <c r="Z9" s="1205">
        <v>2</v>
      </c>
      <c r="AA9" s="1205">
        <v>0</v>
      </c>
      <c r="AB9" s="1205">
        <f t="shared" ref="AB9" si="7">V9+V10+X9+X10+Z9+Z10</f>
        <v>3</v>
      </c>
      <c r="AC9" s="1205">
        <f t="shared" ref="AC9" si="8">W9+W10+Y9+Y10+AA9+AA10</f>
        <v>0</v>
      </c>
      <c r="AD9" s="1208">
        <f t="shared" ref="AD9" si="9">E9</f>
        <v>111</v>
      </c>
    </row>
    <row r="10" spans="1:30" ht="21" customHeight="1">
      <c r="A10" s="42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33</v>
      </c>
      <c r="D11" s="1205">
        <f t="shared" ref="D11" si="11">M11+U11+AC11</f>
        <v>42</v>
      </c>
      <c r="E11" s="1206">
        <f t="shared" ref="E11" si="12">SUM(C11:D11)</f>
        <v>75</v>
      </c>
      <c r="F11" s="1205">
        <v>0</v>
      </c>
      <c r="G11" s="1205">
        <v>0</v>
      </c>
      <c r="H11" s="1205">
        <v>12</v>
      </c>
      <c r="I11" s="5">
        <v>40</v>
      </c>
      <c r="J11" s="1205">
        <v>3</v>
      </c>
      <c r="K11" s="1205">
        <v>0</v>
      </c>
      <c r="L11" s="1205">
        <f t="shared" ref="L11" si="13">F11+H11+J11</f>
        <v>15</v>
      </c>
      <c r="M11" s="1205">
        <f t="shared" ref="M11" si="14">G11+G12+I11+I12+K11+K12</f>
        <v>40</v>
      </c>
      <c r="N11" s="1205">
        <v>0</v>
      </c>
      <c r="O11" s="1205">
        <v>0</v>
      </c>
      <c r="P11" s="1205">
        <v>8</v>
      </c>
      <c r="Q11" s="5">
        <v>1</v>
      </c>
      <c r="R11" s="1205">
        <v>3</v>
      </c>
      <c r="S11" s="5">
        <v>1</v>
      </c>
      <c r="T11" s="1205">
        <f t="shared" ref="T11" si="15">N11+N12+P11+P12+R11+R12</f>
        <v>11</v>
      </c>
      <c r="U11" s="1205">
        <f t="shared" ref="U11" si="16">O11+O12+Q11+Q12+S11+S12</f>
        <v>2</v>
      </c>
      <c r="V11" s="1205">
        <v>0</v>
      </c>
      <c r="W11" s="1205">
        <v>0</v>
      </c>
      <c r="X11" s="1205">
        <v>5</v>
      </c>
      <c r="Y11" s="1205">
        <v>0</v>
      </c>
      <c r="Z11" s="1205">
        <v>2</v>
      </c>
      <c r="AA11" s="1205">
        <v>0</v>
      </c>
      <c r="AB11" s="1205">
        <f t="shared" ref="AB11" si="17">V11+V12+X11+X12+Z11+Z12</f>
        <v>7</v>
      </c>
      <c r="AC11" s="1205">
        <f t="shared" ref="AC11" si="18">W11+W12+Y11+Y12+AA11+AA12</f>
        <v>0</v>
      </c>
      <c r="AD11" s="1208">
        <f t="shared" ref="AD11" si="19">E11</f>
        <v>75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0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38</v>
      </c>
      <c r="D13" s="1205">
        <f t="shared" ref="D13" si="21">M13+U13+AC13</f>
        <v>85</v>
      </c>
      <c r="E13" s="1206">
        <f t="shared" ref="E13" si="22">SUM(C13:D13)</f>
        <v>123</v>
      </c>
      <c r="F13" s="1205">
        <v>1</v>
      </c>
      <c r="G13" s="5">
        <v>1</v>
      </c>
      <c r="H13" s="1205">
        <v>11</v>
      </c>
      <c r="I13" s="5">
        <v>65</v>
      </c>
      <c r="J13" s="1205">
        <v>9</v>
      </c>
      <c r="K13" s="5">
        <v>8</v>
      </c>
      <c r="L13" s="1205">
        <f t="shared" ref="L13" si="23">F13+H13+J13</f>
        <v>21</v>
      </c>
      <c r="M13" s="1205">
        <f t="shared" ref="M13" si="24">G13+G14+I13+I14+K13+K14</f>
        <v>82</v>
      </c>
      <c r="N13" s="1205">
        <v>0</v>
      </c>
      <c r="O13" s="1205">
        <v>0</v>
      </c>
      <c r="P13" s="1205">
        <v>7</v>
      </c>
      <c r="Q13" s="5">
        <v>3</v>
      </c>
      <c r="R13" s="1205">
        <v>5</v>
      </c>
      <c r="S13" s="1205">
        <v>0</v>
      </c>
      <c r="T13" s="1205">
        <f t="shared" ref="T13" si="25">N13+N14+P13+P14+R13+R14</f>
        <v>12</v>
      </c>
      <c r="U13" s="1205">
        <f t="shared" ref="U13" si="26">O13+O14+Q13+Q14+S13+S14</f>
        <v>3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" si="27">V13+V14+X13+X14+Z13+Z14</f>
        <v>5</v>
      </c>
      <c r="AC13" s="1205">
        <f t="shared" ref="AC13" si="28">W13+W14+Y13+Y14+AA13+AA14</f>
        <v>0</v>
      </c>
      <c r="AD13" s="1208">
        <f t="shared" ref="AD13" si="29">E13</f>
        <v>123</v>
      </c>
    </row>
    <row r="14" spans="1:30" ht="21" customHeight="1">
      <c r="A14" s="42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5</v>
      </c>
      <c r="J14" s="1205"/>
      <c r="K14" s="7">
        <v>1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19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2</v>
      </c>
      <c r="E17" s="1206">
        <f t="shared" ref="E17" si="42">SUM(C17:D17)</f>
        <v>2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2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2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2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0</v>
      </c>
      <c r="E19" s="1206">
        <f t="shared" ref="E19" si="52">SUM(C19:D19)</f>
        <v>0</v>
      </c>
      <c r="F19" s="1206">
        <v>0</v>
      </c>
      <c r="G19" s="1206">
        <v>0</v>
      </c>
      <c r="H19" s="1206">
        <v>0</v>
      </c>
      <c r="I19" s="1206">
        <v>0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0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0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139</v>
      </c>
      <c r="D21" s="40">
        <f t="shared" ref="D21:AD21" si="60">SUM(D7:D20)</f>
        <v>314</v>
      </c>
      <c r="E21" s="40">
        <f t="shared" si="60"/>
        <v>453</v>
      </c>
      <c r="F21" s="40">
        <f t="shared" si="60"/>
        <v>4</v>
      </c>
      <c r="G21" s="40">
        <f t="shared" si="60"/>
        <v>25</v>
      </c>
      <c r="H21" s="40">
        <f t="shared" si="60"/>
        <v>40</v>
      </c>
      <c r="I21" s="40">
        <f t="shared" si="60"/>
        <v>259</v>
      </c>
      <c r="J21" s="40">
        <f t="shared" si="60"/>
        <v>18</v>
      </c>
      <c r="K21" s="40">
        <f t="shared" si="60"/>
        <v>24</v>
      </c>
      <c r="L21" s="40">
        <f t="shared" si="60"/>
        <v>62</v>
      </c>
      <c r="M21" s="40">
        <f t="shared" si="60"/>
        <v>308</v>
      </c>
      <c r="N21" s="40">
        <f t="shared" si="60"/>
        <v>0</v>
      </c>
      <c r="O21" s="40">
        <f t="shared" si="60"/>
        <v>0</v>
      </c>
      <c r="P21" s="40">
        <f t="shared" si="60"/>
        <v>34</v>
      </c>
      <c r="Q21" s="40">
        <f t="shared" si="60"/>
        <v>5</v>
      </c>
      <c r="R21" s="40">
        <f t="shared" si="60"/>
        <v>22</v>
      </c>
      <c r="S21" s="40">
        <f t="shared" si="60"/>
        <v>1</v>
      </c>
      <c r="T21" s="40">
        <f t="shared" si="60"/>
        <v>56</v>
      </c>
      <c r="U21" s="40">
        <f t="shared" si="60"/>
        <v>6</v>
      </c>
      <c r="V21" s="40">
        <f t="shared" si="60"/>
        <v>0</v>
      </c>
      <c r="W21" s="40">
        <f t="shared" si="60"/>
        <v>0</v>
      </c>
      <c r="X21" s="40">
        <f t="shared" si="60"/>
        <v>10</v>
      </c>
      <c r="Y21" s="40">
        <f t="shared" si="60"/>
        <v>0</v>
      </c>
      <c r="Z21" s="40">
        <f t="shared" si="60"/>
        <v>11</v>
      </c>
      <c r="AA21" s="40">
        <f t="shared" si="60"/>
        <v>0</v>
      </c>
      <c r="AB21" s="40">
        <f t="shared" si="60"/>
        <v>21</v>
      </c>
      <c r="AC21" s="40">
        <f t="shared" si="60"/>
        <v>0</v>
      </c>
      <c r="AD21" s="40">
        <f t="shared" si="60"/>
        <v>453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44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9">
    <mergeCell ref="A21:B21"/>
    <mergeCell ref="C24:AD24"/>
    <mergeCell ref="G26:L26"/>
    <mergeCell ref="V26:AD26"/>
    <mergeCell ref="G27:L27"/>
    <mergeCell ref="V27:AD27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Z17:Z18"/>
    <mergeCell ref="AA17:AA18"/>
    <mergeCell ref="AB17:AB18"/>
    <mergeCell ref="M17:M18"/>
    <mergeCell ref="AC17:AC18"/>
    <mergeCell ref="AD17:AD18"/>
    <mergeCell ref="A19:A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H15:H16"/>
    <mergeCell ref="J15:J16"/>
    <mergeCell ref="A15:A16"/>
    <mergeCell ref="B15:B16"/>
    <mergeCell ref="C15:C16"/>
    <mergeCell ref="D15:D16"/>
    <mergeCell ref="E15:E16"/>
    <mergeCell ref="F15:F16"/>
    <mergeCell ref="K15:K16"/>
    <mergeCell ref="AC15:AC16"/>
    <mergeCell ref="X15:X16"/>
    <mergeCell ref="Y15:Y16"/>
    <mergeCell ref="Z15:Z16"/>
    <mergeCell ref="AD13:AD14"/>
    <mergeCell ref="S13:S14"/>
    <mergeCell ref="T13:T14"/>
    <mergeCell ref="U13:U14"/>
    <mergeCell ref="V13:V14"/>
    <mergeCell ref="W13:W14"/>
    <mergeCell ref="X13:X14"/>
    <mergeCell ref="N15:N16"/>
    <mergeCell ref="AD15:AD16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T11:T12"/>
    <mergeCell ref="U11:U12"/>
    <mergeCell ref="V11:V12"/>
    <mergeCell ref="W11:W12"/>
    <mergeCell ref="AA15:AA16"/>
    <mergeCell ref="AB15:AB16"/>
    <mergeCell ref="N13:N14"/>
    <mergeCell ref="C13:C14"/>
    <mergeCell ref="D13:D14"/>
    <mergeCell ref="E13:E14"/>
    <mergeCell ref="F13:F14"/>
    <mergeCell ref="H13:H14"/>
    <mergeCell ref="J13:J14"/>
    <mergeCell ref="L13:L14"/>
    <mergeCell ref="L15:L16"/>
    <mergeCell ref="M15:M16"/>
    <mergeCell ref="M13:M14"/>
    <mergeCell ref="O13:O14"/>
    <mergeCell ref="P13:P14"/>
    <mergeCell ref="R13:R14"/>
    <mergeCell ref="AA9:AA10"/>
    <mergeCell ref="AB9:AB10"/>
    <mergeCell ref="AC9:AC10"/>
    <mergeCell ref="AD9:AD10"/>
    <mergeCell ref="X9:X10"/>
    <mergeCell ref="Y9:Y10"/>
    <mergeCell ref="Z9:Z10"/>
    <mergeCell ref="AD11:AD12"/>
    <mergeCell ref="X11:X12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N9:N10"/>
    <mergeCell ref="O9:O10"/>
    <mergeCell ref="P9:P10"/>
    <mergeCell ref="R9:R10"/>
    <mergeCell ref="S9:S10"/>
    <mergeCell ref="T9:T10"/>
    <mergeCell ref="G11:G12"/>
    <mergeCell ref="H11:H12"/>
    <mergeCell ref="J11:J12"/>
    <mergeCell ref="K11:K12"/>
    <mergeCell ref="L11:L12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65</v>
      </c>
      <c r="E7" s="1206">
        <f>SUM(C7:D7)</f>
        <v>100</v>
      </c>
      <c r="F7" s="1205">
        <v>1</v>
      </c>
      <c r="G7" s="1205">
        <v>0</v>
      </c>
      <c r="H7" s="1205">
        <v>6</v>
      </c>
      <c r="I7" s="5">
        <v>57</v>
      </c>
      <c r="J7" s="1205">
        <v>3</v>
      </c>
      <c r="K7" s="5">
        <v>8</v>
      </c>
      <c r="L7" s="1205">
        <f>F7+H7+J7</f>
        <v>10</v>
      </c>
      <c r="M7" s="1205">
        <f>G7+G8+I7+I8+K7+K8</f>
        <v>65</v>
      </c>
      <c r="N7" s="1205">
        <v>0</v>
      </c>
      <c r="O7" s="1205">
        <v>0</v>
      </c>
      <c r="P7" s="1205">
        <v>11</v>
      </c>
      <c r="Q7" s="1205">
        <v>0</v>
      </c>
      <c r="R7" s="1205">
        <v>8</v>
      </c>
      <c r="S7" s="1205">
        <v>0</v>
      </c>
      <c r="T7" s="1205">
        <f>N7+N8+P7+P8+R7+R8</f>
        <v>19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100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4" t="s">
        <v>8</v>
      </c>
      <c r="C9" s="1205">
        <f t="shared" ref="C9" si="0">L9+T9+AB9</f>
        <v>33</v>
      </c>
      <c r="D9" s="1205">
        <f t="shared" ref="D9" si="1">M9+U9+AC9</f>
        <v>78</v>
      </c>
      <c r="E9" s="1206">
        <f t="shared" ref="E9" si="2">SUM(C9:D9)</f>
        <v>111</v>
      </c>
      <c r="F9" s="1205">
        <v>2</v>
      </c>
      <c r="G9" s="5">
        <v>2</v>
      </c>
      <c r="H9" s="1205">
        <v>11</v>
      </c>
      <c r="I9" s="5">
        <v>69</v>
      </c>
      <c r="J9" s="1205">
        <v>4</v>
      </c>
      <c r="K9" s="5">
        <v>5</v>
      </c>
      <c r="L9" s="1205">
        <f t="shared" ref="L9" si="3">F9+H9+J9</f>
        <v>17</v>
      </c>
      <c r="M9" s="1205">
        <f t="shared" ref="M9" si="4">G9+G10+I9+I10+K9+K10</f>
        <v>77</v>
      </c>
      <c r="N9" s="1205">
        <v>0</v>
      </c>
      <c r="O9" s="1205">
        <v>0</v>
      </c>
      <c r="P9" s="1205">
        <v>8</v>
      </c>
      <c r="Q9" s="5">
        <v>1</v>
      </c>
      <c r="R9" s="1205">
        <v>5</v>
      </c>
      <c r="S9" s="1205">
        <v>0</v>
      </c>
      <c r="T9" s="1205">
        <f t="shared" ref="T9" si="5">N9+N10+P9+P10+R9+R10</f>
        <v>13</v>
      </c>
      <c r="U9" s="1205">
        <f t="shared" ref="U9" si="6">O9+O10+Q9+Q10+S9+S10</f>
        <v>1</v>
      </c>
      <c r="V9" s="1205">
        <v>0</v>
      </c>
      <c r="W9" s="1205">
        <v>0</v>
      </c>
      <c r="X9" s="1205">
        <v>1</v>
      </c>
      <c r="Y9" s="1205">
        <v>0</v>
      </c>
      <c r="Z9" s="1205">
        <v>2</v>
      </c>
      <c r="AA9" s="1205">
        <v>0</v>
      </c>
      <c r="AB9" s="1205">
        <f t="shared" ref="AB9" si="7">V9+V10+X9+X10+Z9+Z10</f>
        <v>3</v>
      </c>
      <c r="AC9" s="1205">
        <f t="shared" ref="AC9" si="8">W9+W10+Y9+Y10+AA9+AA10</f>
        <v>0</v>
      </c>
      <c r="AD9" s="1208">
        <f t="shared" ref="AD9" si="9">E9</f>
        <v>111</v>
      </c>
    </row>
    <row r="10" spans="1:30" ht="21" customHeight="1">
      <c r="A10" s="45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33</v>
      </c>
      <c r="D11" s="1205">
        <f t="shared" ref="D11" si="11">M11+U11+AC11</f>
        <v>42</v>
      </c>
      <c r="E11" s="1206">
        <f t="shared" ref="E11" si="12">SUM(C11:D11)</f>
        <v>75</v>
      </c>
      <c r="F11" s="1205">
        <v>0</v>
      </c>
      <c r="G11" s="1205">
        <v>0</v>
      </c>
      <c r="H11" s="1205">
        <v>11</v>
      </c>
      <c r="I11" s="5">
        <v>40</v>
      </c>
      <c r="J11" s="1205">
        <v>2</v>
      </c>
      <c r="K11" s="1205">
        <v>0</v>
      </c>
      <c r="L11" s="1205">
        <f t="shared" ref="L11" si="13">F11+H11+J11</f>
        <v>13</v>
      </c>
      <c r="M11" s="1205">
        <f t="shared" ref="M11" si="14">G11+G12+I11+I12+K11+K12</f>
        <v>40</v>
      </c>
      <c r="N11" s="1205">
        <v>0</v>
      </c>
      <c r="O11" s="1205">
        <v>0</v>
      </c>
      <c r="P11" s="1205">
        <v>8</v>
      </c>
      <c r="Q11" s="5">
        <v>1</v>
      </c>
      <c r="R11" s="1205">
        <v>5</v>
      </c>
      <c r="S11" s="5">
        <v>1</v>
      </c>
      <c r="T11" s="1205">
        <f t="shared" ref="T11" si="15">N11+N12+P11+P12+R11+R12</f>
        <v>13</v>
      </c>
      <c r="U11" s="1205">
        <f t="shared" ref="U11" si="16">O11+O12+Q11+Q12+S11+S12</f>
        <v>2</v>
      </c>
      <c r="V11" s="1205">
        <v>0</v>
      </c>
      <c r="W11" s="1205">
        <v>0</v>
      </c>
      <c r="X11" s="1205">
        <v>5</v>
      </c>
      <c r="Y11" s="1205">
        <v>0</v>
      </c>
      <c r="Z11" s="1205">
        <v>2</v>
      </c>
      <c r="AA11" s="1205">
        <v>0</v>
      </c>
      <c r="AB11" s="1205">
        <f t="shared" ref="AB11" si="17">V11+V12+X11+X12+Z11+Z12</f>
        <v>7</v>
      </c>
      <c r="AC11" s="1205">
        <f t="shared" ref="AC11" si="18">W11+W12+Y11+Y12+AA11+AA12</f>
        <v>0</v>
      </c>
      <c r="AD11" s="1208">
        <f t="shared" ref="AD11" si="19">E11</f>
        <v>75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0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38</v>
      </c>
      <c r="D13" s="1205">
        <f t="shared" ref="D13" si="21">M13+U13+AC13</f>
        <v>85</v>
      </c>
      <c r="E13" s="1206">
        <f t="shared" ref="E13" si="22">SUM(C13:D13)</f>
        <v>123</v>
      </c>
      <c r="F13" s="1205">
        <v>1</v>
      </c>
      <c r="G13" s="5">
        <v>1</v>
      </c>
      <c r="H13" s="1205">
        <v>9</v>
      </c>
      <c r="I13" s="5">
        <v>65</v>
      </c>
      <c r="J13" s="1205">
        <v>8</v>
      </c>
      <c r="K13" s="5">
        <v>8</v>
      </c>
      <c r="L13" s="1205">
        <f t="shared" ref="L13" si="23">F13+H13+J13</f>
        <v>18</v>
      </c>
      <c r="M13" s="1205">
        <f t="shared" ref="M13" si="24">G13+G14+I13+I14+K13+K14</f>
        <v>82</v>
      </c>
      <c r="N13" s="1205">
        <v>0</v>
      </c>
      <c r="O13" s="1205">
        <v>0</v>
      </c>
      <c r="P13" s="1205">
        <v>9</v>
      </c>
      <c r="Q13" s="5">
        <v>3</v>
      </c>
      <c r="R13" s="1205">
        <v>6</v>
      </c>
      <c r="S13" s="1205">
        <v>0</v>
      </c>
      <c r="T13" s="1205">
        <f t="shared" ref="T13" si="25">N13+N14+P13+P14+R13+R14</f>
        <v>15</v>
      </c>
      <c r="U13" s="1205">
        <f t="shared" ref="U13" si="26">O13+O14+Q13+Q14+S13+S14</f>
        <v>3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" si="27">V13+V14+X13+X14+Z13+Z14</f>
        <v>5</v>
      </c>
      <c r="AC13" s="1205">
        <f t="shared" ref="AC13" si="28">W13+W14+Y13+Y14+AA13+AA14</f>
        <v>0</v>
      </c>
      <c r="AD13" s="1208">
        <f t="shared" ref="AD13" si="29">E13</f>
        <v>123</v>
      </c>
    </row>
    <row r="14" spans="1:30" ht="21" customHeight="1">
      <c r="A14" s="45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5</v>
      </c>
      <c r="J14" s="1205"/>
      <c r="K14" s="7">
        <v>1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19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2</v>
      </c>
      <c r="E17" s="1206">
        <f t="shared" ref="E17" si="42">SUM(C17:D17)</f>
        <v>2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2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2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2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0</v>
      </c>
      <c r="E19" s="1206">
        <f t="shared" ref="E19" si="52">SUM(C19:D19)</f>
        <v>0</v>
      </c>
      <c r="F19" s="1206">
        <v>0</v>
      </c>
      <c r="G19" s="1206">
        <v>0</v>
      </c>
      <c r="H19" s="1206">
        <v>0</v>
      </c>
      <c r="I19" s="1206">
        <v>0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0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0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139</v>
      </c>
      <c r="D21" s="40">
        <f t="shared" ref="D21:AD21" si="60">SUM(D7:D20)</f>
        <v>314</v>
      </c>
      <c r="E21" s="40">
        <f t="shared" si="60"/>
        <v>453</v>
      </c>
      <c r="F21" s="40">
        <f t="shared" si="60"/>
        <v>4</v>
      </c>
      <c r="G21" s="40">
        <f t="shared" si="60"/>
        <v>25</v>
      </c>
      <c r="H21" s="40">
        <f t="shared" si="60"/>
        <v>37</v>
      </c>
      <c r="I21" s="40">
        <f t="shared" si="60"/>
        <v>259</v>
      </c>
      <c r="J21" s="40">
        <f t="shared" si="60"/>
        <v>17</v>
      </c>
      <c r="K21" s="40">
        <f t="shared" si="60"/>
        <v>24</v>
      </c>
      <c r="L21" s="40">
        <f t="shared" si="60"/>
        <v>58</v>
      </c>
      <c r="M21" s="40">
        <f t="shared" si="60"/>
        <v>308</v>
      </c>
      <c r="N21" s="40">
        <f t="shared" si="60"/>
        <v>0</v>
      </c>
      <c r="O21" s="40">
        <f t="shared" si="60"/>
        <v>0</v>
      </c>
      <c r="P21" s="40">
        <f t="shared" si="60"/>
        <v>36</v>
      </c>
      <c r="Q21" s="40">
        <f t="shared" si="60"/>
        <v>5</v>
      </c>
      <c r="R21" s="40">
        <f t="shared" si="60"/>
        <v>24</v>
      </c>
      <c r="S21" s="40">
        <f t="shared" si="60"/>
        <v>1</v>
      </c>
      <c r="T21" s="40">
        <f t="shared" si="60"/>
        <v>60</v>
      </c>
      <c r="U21" s="40">
        <f t="shared" si="60"/>
        <v>6</v>
      </c>
      <c r="V21" s="40">
        <f t="shared" si="60"/>
        <v>0</v>
      </c>
      <c r="W21" s="40">
        <f t="shared" si="60"/>
        <v>0</v>
      </c>
      <c r="X21" s="40">
        <f t="shared" si="60"/>
        <v>10</v>
      </c>
      <c r="Y21" s="40">
        <f t="shared" si="60"/>
        <v>0</v>
      </c>
      <c r="Z21" s="40">
        <f t="shared" si="60"/>
        <v>11</v>
      </c>
      <c r="AA21" s="40">
        <f t="shared" si="60"/>
        <v>0</v>
      </c>
      <c r="AB21" s="40">
        <f t="shared" si="60"/>
        <v>21</v>
      </c>
      <c r="AC21" s="40">
        <f t="shared" si="60"/>
        <v>0</v>
      </c>
      <c r="AD21" s="40">
        <f t="shared" si="60"/>
        <v>453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45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9"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N9:N10"/>
    <mergeCell ref="O9:O10"/>
    <mergeCell ref="P9:P10"/>
    <mergeCell ref="R9:R10"/>
    <mergeCell ref="S9:S10"/>
    <mergeCell ref="T9:T10"/>
    <mergeCell ref="G11:G12"/>
    <mergeCell ref="H11:H12"/>
    <mergeCell ref="J11:J12"/>
    <mergeCell ref="K11:K12"/>
    <mergeCell ref="L11:L12"/>
    <mergeCell ref="N13:N14"/>
    <mergeCell ref="O13:O14"/>
    <mergeCell ref="P13:P14"/>
    <mergeCell ref="R13:R14"/>
    <mergeCell ref="AA9:AA10"/>
    <mergeCell ref="AB9:AB10"/>
    <mergeCell ref="AC9:AC10"/>
    <mergeCell ref="AD9:AD10"/>
    <mergeCell ref="X9:X10"/>
    <mergeCell ref="Y9:Y10"/>
    <mergeCell ref="Z9:Z10"/>
    <mergeCell ref="AD11:AD12"/>
    <mergeCell ref="X11:X12"/>
    <mergeCell ref="C13:C14"/>
    <mergeCell ref="D13:D14"/>
    <mergeCell ref="E13:E14"/>
    <mergeCell ref="F13:F14"/>
    <mergeCell ref="H13:H14"/>
    <mergeCell ref="J13:J14"/>
    <mergeCell ref="L13:L14"/>
    <mergeCell ref="L15:L16"/>
    <mergeCell ref="M15:M16"/>
    <mergeCell ref="M13:M14"/>
    <mergeCell ref="N15:N16"/>
    <mergeCell ref="AD15:AD16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T11:T12"/>
    <mergeCell ref="U11:U12"/>
    <mergeCell ref="V11:V12"/>
    <mergeCell ref="W11:W12"/>
    <mergeCell ref="AA15:AA16"/>
    <mergeCell ref="AB15:AB16"/>
    <mergeCell ref="AC15:AC16"/>
    <mergeCell ref="X15:X16"/>
    <mergeCell ref="Y15:Y16"/>
    <mergeCell ref="Z15:Z16"/>
    <mergeCell ref="AD13:AD14"/>
    <mergeCell ref="S13:S14"/>
    <mergeCell ref="T13:T14"/>
    <mergeCell ref="U13:U14"/>
    <mergeCell ref="V13:V14"/>
    <mergeCell ref="W13:W14"/>
    <mergeCell ref="X13:X14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H15:H16"/>
    <mergeCell ref="J15:J16"/>
    <mergeCell ref="A15:A16"/>
    <mergeCell ref="B15:B16"/>
    <mergeCell ref="C15:C16"/>
    <mergeCell ref="D15:D16"/>
    <mergeCell ref="E15:E16"/>
    <mergeCell ref="F15:F16"/>
    <mergeCell ref="K15:K16"/>
    <mergeCell ref="AC17:AC18"/>
    <mergeCell ref="AD17:AD18"/>
    <mergeCell ref="A19:A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G19:G20"/>
    <mergeCell ref="H19:H20"/>
    <mergeCell ref="I19:I20"/>
    <mergeCell ref="J19:J20"/>
    <mergeCell ref="K19:K20"/>
    <mergeCell ref="L19:L20"/>
    <mergeCell ref="Z17:Z18"/>
    <mergeCell ref="AA17:AA18"/>
    <mergeCell ref="AB17:AB18"/>
    <mergeCell ref="M17:M18"/>
    <mergeCell ref="A21:B21"/>
    <mergeCell ref="C24:AD24"/>
    <mergeCell ref="G26:L26"/>
    <mergeCell ref="V26:AD26"/>
    <mergeCell ref="G27:L27"/>
    <mergeCell ref="V27:AD27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65</v>
      </c>
      <c r="E7" s="1206">
        <f>SUM(C7:D7)</f>
        <v>100</v>
      </c>
      <c r="F7" s="1205">
        <v>1</v>
      </c>
      <c r="G7" s="1205">
        <v>0</v>
      </c>
      <c r="H7" s="1205">
        <v>6</v>
      </c>
      <c r="I7" s="5">
        <v>57</v>
      </c>
      <c r="J7" s="1205">
        <v>3</v>
      </c>
      <c r="K7" s="5">
        <v>8</v>
      </c>
      <c r="L7" s="1205">
        <f>F7+H7+J7</f>
        <v>10</v>
      </c>
      <c r="M7" s="1205">
        <f>G7+G8+I7+I8+K7+K8</f>
        <v>65</v>
      </c>
      <c r="N7" s="1205">
        <v>0</v>
      </c>
      <c r="O7" s="1205">
        <v>0</v>
      </c>
      <c r="P7" s="1205">
        <v>11</v>
      </c>
      <c r="Q7" s="1205">
        <v>0</v>
      </c>
      <c r="R7" s="1205">
        <v>8</v>
      </c>
      <c r="S7" s="1205">
        <v>0</v>
      </c>
      <c r="T7" s="1205">
        <f>N7+N8+P7+P8+R7+R8</f>
        <v>19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100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4" t="s">
        <v>8</v>
      </c>
      <c r="C9" s="1205">
        <f t="shared" ref="C9" si="0">L9+T9+AB9</f>
        <v>33</v>
      </c>
      <c r="D9" s="1205">
        <f t="shared" ref="D9" si="1">M9+U9+AC9</f>
        <v>77</v>
      </c>
      <c r="E9" s="1206">
        <f t="shared" ref="E9" si="2">SUM(C9:D9)</f>
        <v>110</v>
      </c>
      <c r="F9" s="1205">
        <v>2</v>
      </c>
      <c r="G9" s="5">
        <v>2</v>
      </c>
      <c r="H9" s="1205">
        <v>11</v>
      </c>
      <c r="I9" s="5">
        <v>68</v>
      </c>
      <c r="J9" s="1205">
        <v>4</v>
      </c>
      <c r="K9" s="5">
        <v>5</v>
      </c>
      <c r="L9" s="1205">
        <f t="shared" ref="L9" si="3">F9+H9+J9</f>
        <v>17</v>
      </c>
      <c r="M9" s="1205">
        <f t="shared" ref="M9" si="4">G9+G10+I9+I10+K9+K10</f>
        <v>76</v>
      </c>
      <c r="N9" s="1205">
        <v>0</v>
      </c>
      <c r="O9" s="1205">
        <v>0</v>
      </c>
      <c r="P9" s="1205">
        <v>8</v>
      </c>
      <c r="Q9" s="5">
        <v>1</v>
      </c>
      <c r="R9" s="1205">
        <v>5</v>
      </c>
      <c r="S9" s="1205">
        <v>0</v>
      </c>
      <c r="T9" s="1205">
        <f t="shared" ref="T9" si="5">N9+N10+P9+P10+R9+R10</f>
        <v>13</v>
      </c>
      <c r="U9" s="1205">
        <f t="shared" ref="U9" si="6">O9+O10+Q9+Q10+S9+S10</f>
        <v>1</v>
      </c>
      <c r="V9" s="1205">
        <v>0</v>
      </c>
      <c r="W9" s="1205">
        <v>0</v>
      </c>
      <c r="X9" s="1205">
        <v>1</v>
      </c>
      <c r="Y9" s="1205">
        <v>0</v>
      </c>
      <c r="Z9" s="1205">
        <v>2</v>
      </c>
      <c r="AA9" s="1205">
        <v>0</v>
      </c>
      <c r="AB9" s="1205">
        <f t="shared" ref="AB9" si="7">V9+V10+X9+X10+Z9+Z10</f>
        <v>3</v>
      </c>
      <c r="AC9" s="1205">
        <f t="shared" ref="AC9" si="8">W9+W10+Y9+Y10+AA9+AA10</f>
        <v>0</v>
      </c>
      <c r="AD9" s="1208">
        <f t="shared" ref="AD9" si="9">E9</f>
        <v>110</v>
      </c>
    </row>
    <row r="10" spans="1:30" ht="21" customHeight="1">
      <c r="A10" s="45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33</v>
      </c>
      <c r="D11" s="1205">
        <f t="shared" ref="D11" si="11">M11+U11+AC11</f>
        <v>42</v>
      </c>
      <c r="E11" s="1206">
        <f t="shared" ref="E11" si="12">SUM(C11:D11)</f>
        <v>75</v>
      </c>
      <c r="F11" s="1205">
        <v>0</v>
      </c>
      <c r="G11" s="1205">
        <v>0</v>
      </c>
      <c r="H11" s="1205">
        <v>11</v>
      </c>
      <c r="I11" s="5">
        <v>40</v>
      </c>
      <c r="J11" s="1205">
        <v>2</v>
      </c>
      <c r="K11" s="1205">
        <v>0</v>
      </c>
      <c r="L11" s="1205">
        <f t="shared" ref="L11" si="13">F11+H11+J11</f>
        <v>13</v>
      </c>
      <c r="M11" s="1205">
        <f t="shared" ref="M11" si="14">G11+G12+I11+I12+K11+K12</f>
        <v>40</v>
      </c>
      <c r="N11" s="1205">
        <v>0</v>
      </c>
      <c r="O11" s="1205">
        <v>0</v>
      </c>
      <c r="P11" s="1205">
        <v>8</v>
      </c>
      <c r="Q11" s="5">
        <v>1</v>
      </c>
      <c r="R11" s="1205">
        <v>5</v>
      </c>
      <c r="S11" s="5">
        <v>1</v>
      </c>
      <c r="T11" s="1205">
        <f t="shared" ref="T11" si="15">N11+N12+P11+P12+R11+R12</f>
        <v>13</v>
      </c>
      <c r="U11" s="1205">
        <f t="shared" ref="U11" si="16">O11+O12+Q11+Q12+S11+S12</f>
        <v>2</v>
      </c>
      <c r="V11" s="1205">
        <v>0</v>
      </c>
      <c r="W11" s="1205">
        <v>0</v>
      </c>
      <c r="X11" s="1205">
        <v>5</v>
      </c>
      <c r="Y11" s="1205">
        <v>0</v>
      </c>
      <c r="Z11" s="1205">
        <v>2</v>
      </c>
      <c r="AA11" s="1205">
        <v>0</v>
      </c>
      <c r="AB11" s="1205">
        <f t="shared" ref="AB11" si="17">V11+V12+X11+X12+Z11+Z12</f>
        <v>7</v>
      </c>
      <c r="AC11" s="1205">
        <f t="shared" ref="AC11" si="18">W11+W12+Y11+Y12+AA11+AA12</f>
        <v>0</v>
      </c>
      <c r="AD11" s="1208">
        <f t="shared" ref="AD11" si="19">E11</f>
        <v>75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0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38</v>
      </c>
      <c r="D13" s="1205">
        <f t="shared" ref="D13" si="21">M13+U13+AC13</f>
        <v>85</v>
      </c>
      <c r="E13" s="1206">
        <f t="shared" ref="E13" si="22">SUM(C13:D13)</f>
        <v>123</v>
      </c>
      <c r="F13" s="1205">
        <v>1</v>
      </c>
      <c r="G13" s="5">
        <v>1</v>
      </c>
      <c r="H13" s="1205">
        <v>9</v>
      </c>
      <c r="I13" s="5">
        <v>65</v>
      </c>
      <c r="J13" s="1205">
        <v>8</v>
      </c>
      <c r="K13" s="5">
        <v>8</v>
      </c>
      <c r="L13" s="1205">
        <f t="shared" ref="L13" si="23">F13+H13+J13</f>
        <v>18</v>
      </c>
      <c r="M13" s="1205">
        <f t="shared" ref="M13" si="24">G13+G14+I13+I14+K13+K14</f>
        <v>82</v>
      </c>
      <c r="N13" s="1205">
        <v>0</v>
      </c>
      <c r="O13" s="1205">
        <v>0</v>
      </c>
      <c r="P13" s="1205">
        <v>9</v>
      </c>
      <c r="Q13" s="5">
        <v>3</v>
      </c>
      <c r="R13" s="1205">
        <v>6</v>
      </c>
      <c r="S13" s="1205">
        <v>0</v>
      </c>
      <c r="T13" s="1205">
        <f t="shared" ref="T13" si="25">N13+N14+P13+P14+R13+R14</f>
        <v>15</v>
      </c>
      <c r="U13" s="1205">
        <f t="shared" ref="U13" si="26">O13+O14+Q13+Q14+S13+S14</f>
        <v>3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" si="27">V13+V14+X13+X14+Z13+Z14</f>
        <v>5</v>
      </c>
      <c r="AC13" s="1205">
        <f t="shared" ref="AC13" si="28">W13+W14+Y13+Y14+AA13+AA14</f>
        <v>0</v>
      </c>
      <c r="AD13" s="1208">
        <f t="shared" ref="AD13" si="29">E13</f>
        <v>123</v>
      </c>
    </row>
    <row r="14" spans="1:30" ht="21" customHeight="1">
      <c r="A14" s="45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5</v>
      </c>
      <c r="J14" s="1205"/>
      <c r="K14" s="7">
        <v>1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19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2</v>
      </c>
      <c r="E17" s="1206">
        <f t="shared" ref="E17" si="42">SUM(C17:D17)</f>
        <v>2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2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2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2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0</v>
      </c>
      <c r="E19" s="1206">
        <f t="shared" ref="E19" si="52">SUM(C19:D19)</f>
        <v>0</v>
      </c>
      <c r="F19" s="1206">
        <v>0</v>
      </c>
      <c r="G19" s="1206">
        <v>0</v>
      </c>
      <c r="H19" s="1206">
        <v>0</v>
      </c>
      <c r="I19" s="1206">
        <v>0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0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0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139</v>
      </c>
      <c r="D21" s="40">
        <f t="shared" ref="D21:AD21" si="60">SUM(D7:D20)</f>
        <v>313</v>
      </c>
      <c r="E21" s="40">
        <f t="shared" si="60"/>
        <v>452</v>
      </c>
      <c r="F21" s="40">
        <f t="shared" si="60"/>
        <v>4</v>
      </c>
      <c r="G21" s="40">
        <f t="shared" si="60"/>
        <v>25</v>
      </c>
      <c r="H21" s="40">
        <f t="shared" si="60"/>
        <v>37</v>
      </c>
      <c r="I21" s="40">
        <f t="shared" si="60"/>
        <v>258</v>
      </c>
      <c r="J21" s="40">
        <f t="shared" si="60"/>
        <v>17</v>
      </c>
      <c r="K21" s="40">
        <f t="shared" si="60"/>
        <v>24</v>
      </c>
      <c r="L21" s="40">
        <f t="shared" si="60"/>
        <v>58</v>
      </c>
      <c r="M21" s="40">
        <f t="shared" si="60"/>
        <v>307</v>
      </c>
      <c r="N21" s="40">
        <f t="shared" si="60"/>
        <v>0</v>
      </c>
      <c r="O21" s="40">
        <f t="shared" si="60"/>
        <v>0</v>
      </c>
      <c r="P21" s="40">
        <f t="shared" si="60"/>
        <v>36</v>
      </c>
      <c r="Q21" s="40">
        <f t="shared" si="60"/>
        <v>5</v>
      </c>
      <c r="R21" s="40">
        <f t="shared" si="60"/>
        <v>24</v>
      </c>
      <c r="S21" s="40">
        <f t="shared" si="60"/>
        <v>1</v>
      </c>
      <c r="T21" s="40">
        <f t="shared" si="60"/>
        <v>60</v>
      </c>
      <c r="U21" s="40">
        <f t="shared" si="60"/>
        <v>6</v>
      </c>
      <c r="V21" s="40">
        <f t="shared" si="60"/>
        <v>0</v>
      </c>
      <c r="W21" s="40">
        <f t="shared" si="60"/>
        <v>0</v>
      </c>
      <c r="X21" s="40">
        <f t="shared" si="60"/>
        <v>10</v>
      </c>
      <c r="Y21" s="40">
        <f t="shared" si="60"/>
        <v>0</v>
      </c>
      <c r="Z21" s="40">
        <f t="shared" si="60"/>
        <v>11</v>
      </c>
      <c r="AA21" s="40">
        <f t="shared" si="60"/>
        <v>0</v>
      </c>
      <c r="AB21" s="40">
        <f t="shared" si="60"/>
        <v>21</v>
      </c>
      <c r="AC21" s="40">
        <f t="shared" si="60"/>
        <v>0</v>
      </c>
      <c r="AD21" s="40">
        <f t="shared" si="60"/>
        <v>452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46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9"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N9:N10"/>
    <mergeCell ref="O9:O10"/>
    <mergeCell ref="P9:P10"/>
    <mergeCell ref="R9:R10"/>
    <mergeCell ref="S9:S10"/>
    <mergeCell ref="T9:T10"/>
    <mergeCell ref="G11:G12"/>
    <mergeCell ref="H11:H12"/>
    <mergeCell ref="J11:J12"/>
    <mergeCell ref="K11:K12"/>
    <mergeCell ref="L11:L12"/>
    <mergeCell ref="O13:O14"/>
    <mergeCell ref="P13:P14"/>
    <mergeCell ref="R13:R14"/>
    <mergeCell ref="AA9:AA10"/>
    <mergeCell ref="AB9:AB10"/>
    <mergeCell ref="AC9:AC10"/>
    <mergeCell ref="AD9:AD10"/>
    <mergeCell ref="X9:X10"/>
    <mergeCell ref="Y9:Y10"/>
    <mergeCell ref="Z9:Z10"/>
    <mergeCell ref="AD11:AD12"/>
    <mergeCell ref="X11:X12"/>
    <mergeCell ref="C13:C14"/>
    <mergeCell ref="D13:D14"/>
    <mergeCell ref="E13:E14"/>
    <mergeCell ref="F13:F14"/>
    <mergeCell ref="H13:H14"/>
    <mergeCell ref="J13:J14"/>
    <mergeCell ref="L13:L14"/>
    <mergeCell ref="L15:L16"/>
    <mergeCell ref="M15:M16"/>
    <mergeCell ref="M13:M14"/>
    <mergeCell ref="N15:N16"/>
    <mergeCell ref="AD15:AD16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T11:T12"/>
    <mergeCell ref="U11:U12"/>
    <mergeCell ref="V11:V12"/>
    <mergeCell ref="W11:W12"/>
    <mergeCell ref="AA15:AA16"/>
    <mergeCell ref="AB15:AB16"/>
    <mergeCell ref="N13:N14"/>
    <mergeCell ref="AC15:AC16"/>
    <mergeCell ref="X15:X16"/>
    <mergeCell ref="Y15:Y16"/>
    <mergeCell ref="Z15:Z16"/>
    <mergeCell ref="AD13:AD14"/>
    <mergeCell ref="S13:S14"/>
    <mergeCell ref="T13:T14"/>
    <mergeCell ref="U13:U14"/>
    <mergeCell ref="V13:V14"/>
    <mergeCell ref="W13:W14"/>
    <mergeCell ref="X13:X14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H15:H16"/>
    <mergeCell ref="J15:J16"/>
    <mergeCell ref="A15:A16"/>
    <mergeCell ref="B15:B16"/>
    <mergeCell ref="C15:C16"/>
    <mergeCell ref="D15:D16"/>
    <mergeCell ref="E15:E16"/>
    <mergeCell ref="F15:F16"/>
    <mergeCell ref="K15:K16"/>
    <mergeCell ref="AC17:AC18"/>
    <mergeCell ref="AD17:AD18"/>
    <mergeCell ref="A19:A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G19:G20"/>
    <mergeCell ref="H19:H20"/>
    <mergeCell ref="I19:I20"/>
    <mergeCell ref="J19:J20"/>
    <mergeCell ref="K19:K20"/>
    <mergeCell ref="L19:L20"/>
    <mergeCell ref="Z17:Z18"/>
    <mergeCell ref="AA17:AA18"/>
    <mergeCell ref="AB17:AB18"/>
    <mergeCell ref="M17:M18"/>
    <mergeCell ref="A21:B21"/>
    <mergeCell ref="C24:AD24"/>
    <mergeCell ref="G26:L26"/>
    <mergeCell ref="V26:AD26"/>
    <mergeCell ref="G27:L27"/>
    <mergeCell ref="V27:AD27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65</v>
      </c>
      <c r="E7" s="1206">
        <f>SUM(C7:D7)</f>
        <v>100</v>
      </c>
      <c r="F7" s="1205">
        <v>1</v>
      </c>
      <c r="G7" s="1205">
        <v>0</v>
      </c>
      <c r="H7" s="1205">
        <v>6</v>
      </c>
      <c r="I7" s="5">
        <v>57</v>
      </c>
      <c r="J7" s="1205">
        <v>3</v>
      </c>
      <c r="K7" s="5">
        <v>8</v>
      </c>
      <c r="L7" s="1205">
        <f>F7+H7+J7</f>
        <v>10</v>
      </c>
      <c r="M7" s="1205">
        <f>G7+G8+I7+I8+K7+K8</f>
        <v>65</v>
      </c>
      <c r="N7" s="1205">
        <v>0</v>
      </c>
      <c r="O7" s="1205">
        <v>0</v>
      </c>
      <c r="P7" s="1205">
        <v>11</v>
      </c>
      <c r="Q7" s="1205">
        <v>0</v>
      </c>
      <c r="R7" s="1205">
        <v>8</v>
      </c>
      <c r="S7" s="1205">
        <v>0</v>
      </c>
      <c r="T7" s="1205">
        <f>N7+N8+P7+P8+R7+R8</f>
        <v>19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100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7" t="s">
        <v>8</v>
      </c>
      <c r="C9" s="1205">
        <f t="shared" ref="C9" si="0">L9+T9+AB9</f>
        <v>33</v>
      </c>
      <c r="D9" s="1205">
        <f t="shared" ref="D9" si="1">M9+U9+AC9</f>
        <v>76</v>
      </c>
      <c r="E9" s="1206">
        <f t="shared" ref="E9" si="2">SUM(C9:D9)</f>
        <v>109</v>
      </c>
      <c r="F9" s="1205">
        <v>2</v>
      </c>
      <c r="G9" s="5">
        <v>2</v>
      </c>
      <c r="H9" s="1205">
        <v>11</v>
      </c>
      <c r="I9" s="5">
        <v>67</v>
      </c>
      <c r="J9" s="1205">
        <v>4</v>
      </c>
      <c r="K9" s="5">
        <v>5</v>
      </c>
      <c r="L9" s="1205">
        <f t="shared" ref="L9" si="3">F9+H9+J9</f>
        <v>17</v>
      </c>
      <c r="M9" s="1205">
        <f t="shared" ref="M9" si="4">G9+G10+I9+I10+K9+K10</f>
        <v>75</v>
      </c>
      <c r="N9" s="1205">
        <v>0</v>
      </c>
      <c r="O9" s="1205">
        <v>0</v>
      </c>
      <c r="P9" s="1205">
        <v>8</v>
      </c>
      <c r="Q9" s="5">
        <v>1</v>
      </c>
      <c r="R9" s="1205">
        <v>5</v>
      </c>
      <c r="S9" s="1205">
        <v>0</v>
      </c>
      <c r="T9" s="1205">
        <f t="shared" ref="T9" si="5">N9+N10+P9+P10+R9+R10</f>
        <v>13</v>
      </c>
      <c r="U9" s="1205">
        <f t="shared" ref="U9" si="6">O9+O10+Q9+Q10+S9+S10</f>
        <v>1</v>
      </c>
      <c r="V9" s="1205">
        <v>0</v>
      </c>
      <c r="W9" s="1205">
        <v>0</v>
      </c>
      <c r="X9" s="1205">
        <v>1</v>
      </c>
      <c r="Y9" s="1205">
        <v>0</v>
      </c>
      <c r="Z9" s="1205">
        <v>2</v>
      </c>
      <c r="AA9" s="1205">
        <v>0</v>
      </c>
      <c r="AB9" s="1205">
        <f t="shared" ref="AB9" si="7">V9+V10+X9+X10+Z9+Z10</f>
        <v>3</v>
      </c>
      <c r="AC9" s="1205">
        <f t="shared" ref="AC9" si="8">W9+W10+Y9+Y10+AA9+AA10</f>
        <v>0</v>
      </c>
      <c r="AD9" s="1208">
        <f t="shared" ref="AD9" si="9">E9</f>
        <v>109</v>
      </c>
    </row>
    <row r="10" spans="1:30" ht="21" customHeight="1">
      <c r="A10" s="46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33</v>
      </c>
      <c r="D11" s="1205">
        <f t="shared" ref="D11" si="11">M11+U11+AC11</f>
        <v>42</v>
      </c>
      <c r="E11" s="1206">
        <f t="shared" ref="E11" si="12">SUM(C11:D11)</f>
        <v>75</v>
      </c>
      <c r="F11" s="1205">
        <v>0</v>
      </c>
      <c r="G11" s="1205">
        <v>0</v>
      </c>
      <c r="H11" s="1205">
        <v>11</v>
      </c>
      <c r="I11" s="5">
        <v>40</v>
      </c>
      <c r="J11" s="1205">
        <v>2</v>
      </c>
      <c r="K11" s="1205">
        <v>0</v>
      </c>
      <c r="L11" s="1205">
        <f t="shared" ref="L11" si="13">F11+H11+J11</f>
        <v>13</v>
      </c>
      <c r="M11" s="1205">
        <f t="shared" ref="M11" si="14">G11+G12+I11+I12+K11+K12</f>
        <v>40</v>
      </c>
      <c r="N11" s="1205">
        <v>0</v>
      </c>
      <c r="O11" s="1205">
        <v>0</v>
      </c>
      <c r="P11" s="1205">
        <v>8</v>
      </c>
      <c r="Q11" s="5">
        <v>1</v>
      </c>
      <c r="R11" s="1205">
        <v>5</v>
      </c>
      <c r="S11" s="5">
        <v>1</v>
      </c>
      <c r="T11" s="1205">
        <f t="shared" ref="T11" si="15">N11+N12+P11+P12+R11+R12</f>
        <v>13</v>
      </c>
      <c r="U11" s="1205">
        <f t="shared" ref="U11" si="16">O11+O12+Q11+Q12+S11+S12</f>
        <v>2</v>
      </c>
      <c r="V11" s="1205">
        <v>0</v>
      </c>
      <c r="W11" s="1205">
        <v>0</v>
      </c>
      <c r="X11" s="1205">
        <v>5</v>
      </c>
      <c r="Y11" s="1205">
        <v>0</v>
      </c>
      <c r="Z11" s="1205">
        <v>2</v>
      </c>
      <c r="AA11" s="1205">
        <v>0</v>
      </c>
      <c r="AB11" s="1205">
        <f t="shared" ref="AB11" si="17">V11+V12+X11+X12+Z11+Z12</f>
        <v>7</v>
      </c>
      <c r="AC11" s="1205">
        <f t="shared" ref="AC11" si="18">W11+W12+Y11+Y12+AA11+AA12</f>
        <v>0</v>
      </c>
      <c r="AD11" s="1208">
        <f t="shared" ref="AD11" si="19">E11</f>
        <v>75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0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38</v>
      </c>
      <c r="D13" s="1205">
        <f t="shared" ref="D13" si="21">M13+U13+AC13</f>
        <v>85</v>
      </c>
      <c r="E13" s="1206">
        <f t="shared" ref="E13" si="22">SUM(C13:D13)</f>
        <v>123</v>
      </c>
      <c r="F13" s="1205">
        <v>1</v>
      </c>
      <c r="G13" s="5">
        <v>1</v>
      </c>
      <c r="H13" s="1205">
        <v>9</v>
      </c>
      <c r="I13" s="5">
        <v>64</v>
      </c>
      <c r="J13" s="1205">
        <v>9</v>
      </c>
      <c r="K13" s="5">
        <v>8</v>
      </c>
      <c r="L13" s="1205">
        <f t="shared" ref="L13" si="23">F13+H13+J13</f>
        <v>19</v>
      </c>
      <c r="M13" s="1205">
        <f t="shared" ref="M13" si="24">G13+G14+I13+I14+K13+K14</f>
        <v>81</v>
      </c>
      <c r="N13" s="1205">
        <v>0</v>
      </c>
      <c r="O13" s="1205">
        <v>0</v>
      </c>
      <c r="P13" s="1205">
        <v>9</v>
      </c>
      <c r="Q13" s="5">
        <v>4</v>
      </c>
      <c r="R13" s="1205">
        <v>5</v>
      </c>
      <c r="S13" s="1205">
        <v>0</v>
      </c>
      <c r="T13" s="1205">
        <f t="shared" ref="T13" si="25">N13+N14+P13+P14+R13+R14</f>
        <v>14</v>
      </c>
      <c r="U13" s="1205">
        <f t="shared" ref="U13" si="26">O13+O14+Q13+Q14+S13+S14</f>
        <v>4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" si="27">V13+V14+X13+X14+Z13+Z14</f>
        <v>5</v>
      </c>
      <c r="AC13" s="1205">
        <f t="shared" ref="AC13" si="28">W13+W14+Y13+Y14+AA13+AA14</f>
        <v>0</v>
      </c>
      <c r="AD13" s="1208">
        <f t="shared" ref="AD13" si="29">E13</f>
        <v>123</v>
      </c>
    </row>
    <row r="14" spans="1:30" ht="21" customHeight="1">
      <c r="A14" s="46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5</v>
      </c>
      <c r="J14" s="1205"/>
      <c r="K14" s="7">
        <v>1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19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2</v>
      </c>
      <c r="E17" s="1206">
        <f t="shared" ref="E17" si="42">SUM(C17:D17)</f>
        <v>2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2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2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2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0</v>
      </c>
      <c r="E19" s="1206">
        <f t="shared" ref="E19" si="52">SUM(C19:D19)</f>
        <v>0</v>
      </c>
      <c r="F19" s="1206">
        <v>0</v>
      </c>
      <c r="G19" s="1206">
        <v>0</v>
      </c>
      <c r="H19" s="1206">
        <v>0</v>
      </c>
      <c r="I19" s="1206">
        <v>0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0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0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139</v>
      </c>
      <c r="D21" s="40">
        <f t="shared" ref="D21:AD21" si="60">SUM(D7:D20)</f>
        <v>312</v>
      </c>
      <c r="E21" s="40">
        <f t="shared" si="60"/>
        <v>451</v>
      </c>
      <c r="F21" s="40">
        <f t="shared" si="60"/>
        <v>4</v>
      </c>
      <c r="G21" s="40">
        <f t="shared" si="60"/>
        <v>25</v>
      </c>
      <c r="H21" s="40">
        <f t="shared" si="60"/>
        <v>37</v>
      </c>
      <c r="I21" s="40">
        <f t="shared" si="60"/>
        <v>256</v>
      </c>
      <c r="J21" s="40">
        <f t="shared" si="60"/>
        <v>18</v>
      </c>
      <c r="K21" s="40">
        <f t="shared" si="60"/>
        <v>24</v>
      </c>
      <c r="L21" s="40">
        <f t="shared" si="60"/>
        <v>59</v>
      </c>
      <c r="M21" s="40">
        <f t="shared" si="60"/>
        <v>305</v>
      </c>
      <c r="N21" s="40">
        <f t="shared" si="60"/>
        <v>0</v>
      </c>
      <c r="O21" s="40">
        <f t="shared" si="60"/>
        <v>0</v>
      </c>
      <c r="P21" s="40">
        <f t="shared" si="60"/>
        <v>36</v>
      </c>
      <c r="Q21" s="40">
        <f t="shared" si="60"/>
        <v>6</v>
      </c>
      <c r="R21" s="40">
        <f t="shared" si="60"/>
        <v>23</v>
      </c>
      <c r="S21" s="40">
        <f t="shared" si="60"/>
        <v>1</v>
      </c>
      <c r="T21" s="40">
        <f t="shared" si="60"/>
        <v>59</v>
      </c>
      <c r="U21" s="40">
        <f t="shared" si="60"/>
        <v>7</v>
      </c>
      <c r="V21" s="40">
        <f t="shared" si="60"/>
        <v>0</v>
      </c>
      <c r="W21" s="40">
        <f t="shared" si="60"/>
        <v>0</v>
      </c>
      <c r="X21" s="40">
        <f t="shared" si="60"/>
        <v>10</v>
      </c>
      <c r="Y21" s="40">
        <f t="shared" si="60"/>
        <v>0</v>
      </c>
      <c r="Z21" s="40">
        <f t="shared" si="60"/>
        <v>11</v>
      </c>
      <c r="AA21" s="40">
        <f t="shared" si="60"/>
        <v>0</v>
      </c>
      <c r="AB21" s="40">
        <f t="shared" si="60"/>
        <v>21</v>
      </c>
      <c r="AC21" s="40">
        <f t="shared" si="60"/>
        <v>0</v>
      </c>
      <c r="AD21" s="40">
        <f t="shared" si="60"/>
        <v>451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47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9"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N9:N10"/>
    <mergeCell ref="O9:O10"/>
    <mergeCell ref="P9:P10"/>
    <mergeCell ref="R9:R10"/>
    <mergeCell ref="S9:S10"/>
    <mergeCell ref="T9:T10"/>
    <mergeCell ref="G11:G12"/>
    <mergeCell ref="H11:H12"/>
    <mergeCell ref="J11:J12"/>
    <mergeCell ref="K11:K12"/>
    <mergeCell ref="L11:L12"/>
    <mergeCell ref="N13:N14"/>
    <mergeCell ref="O13:O14"/>
    <mergeCell ref="P13:P14"/>
    <mergeCell ref="R13:R14"/>
    <mergeCell ref="AA9:AA10"/>
    <mergeCell ref="AB9:AB10"/>
    <mergeCell ref="AC9:AC10"/>
    <mergeCell ref="AD9:AD10"/>
    <mergeCell ref="X9:X10"/>
    <mergeCell ref="Y9:Y10"/>
    <mergeCell ref="Z9:Z10"/>
    <mergeCell ref="AD11:AD12"/>
    <mergeCell ref="X11:X12"/>
    <mergeCell ref="C13:C14"/>
    <mergeCell ref="D13:D14"/>
    <mergeCell ref="E13:E14"/>
    <mergeCell ref="F13:F14"/>
    <mergeCell ref="H13:H14"/>
    <mergeCell ref="J13:J14"/>
    <mergeCell ref="L13:L14"/>
    <mergeCell ref="L15:L16"/>
    <mergeCell ref="M15:M16"/>
    <mergeCell ref="M13:M14"/>
    <mergeCell ref="N15:N16"/>
    <mergeCell ref="AD15:AD16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T11:T12"/>
    <mergeCell ref="U11:U12"/>
    <mergeCell ref="V11:V12"/>
    <mergeCell ref="W11:W12"/>
    <mergeCell ref="AA15:AA16"/>
    <mergeCell ref="AB15:AB16"/>
    <mergeCell ref="AC15:AC16"/>
    <mergeCell ref="X15:X16"/>
    <mergeCell ref="Y15:Y16"/>
    <mergeCell ref="Z15:Z16"/>
    <mergeCell ref="AD13:AD14"/>
    <mergeCell ref="S13:S14"/>
    <mergeCell ref="T13:T14"/>
    <mergeCell ref="U13:U14"/>
    <mergeCell ref="V13:V14"/>
    <mergeCell ref="W13:W14"/>
    <mergeCell ref="X13:X14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H15:H16"/>
    <mergeCell ref="J15:J16"/>
    <mergeCell ref="A15:A16"/>
    <mergeCell ref="B15:B16"/>
    <mergeCell ref="C15:C16"/>
    <mergeCell ref="D15:D16"/>
    <mergeCell ref="E15:E16"/>
    <mergeCell ref="F15:F16"/>
    <mergeCell ref="K15:K16"/>
    <mergeCell ref="AC17:AC18"/>
    <mergeCell ref="AD17:AD18"/>
    <mergeCell ref="A19:A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G19:G20"/>
    <mergeCell ref="H19:H20"/>
    <mergeCell ref="I19:I20"/>
    <mergeCell ref="J19:J20"/>
    <mergeCell ref="K19:K20"/>
    <mergeCell ref="L19:L20"/>
    <mergeCell ref="Z17:Z18"/>
    <mergeCell ref="AA17:AA18"/>
    <mergeCell ref="AB17:AB18"/>
    <mergeCell ref="M17:M18"/>
    <mergeCell ref="A21:B21"/>
    <mergeCell ref="C24:AD24"/>
    <mergeCell ref="G26:L26"/>
    <mergeCell ref="V26:AD26"/>
    <mergeCell ref="G27:L27"/>
    <mergeCell ref="V27:AD27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65</v>
      </c>
      <c r="E7" s="1206">
        <f>SUM(C7:D7)</f>
        <v>100</v>
      </c>
      <c r="F7" s="1205">
        <v>1</v>
      </c>
      <c r="G7" s="1205">
        <v>0</v>
      </c>
      <c r="H7" s="1205">
        <v>5</v>
      </c>
      <c r="I7" s="5">
        <v>57</v>
      </c>
      <c r="J7" s="1205">
        <v>4</v>
      </c>
      <c r="K7" s="5">
        <v>8</v>
      </c>
      <c r="L7" s="1205">
        <f>F7+H7+J7</f>
        <v>10</v>
      </c>
      <c r="M7" s="1205">
        <f>G7+G8+I7+I8+K7+K8</f>
        <v>65</v>
      </c>
      <c r="N7" s="1205">
        <v>0</v>
      </c>
      <c r="O7" s="1205">
        <v>0</v>
      </c>
      <c r="P7" s="1205">
        <v>11</v>
      </c>
      <c r="Q7" s="1205">
        <v>0</v>
      </c>
      <c r="R7" s="1205">
        <v>8</v>
      </c>
      <c r="S7" s="1205">
        <v>0</v>
      </c>
      <c r="T7" s="1205">
        <f>N7+N8+P7+P8+R7+R8</f>
        <v>19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100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7" t="s">
        <v>8</v>
      </c>
      <c r="C9" s="1205">
        <f t="shared" ref="C9" si="0">L9+T9+AB9</f>
        <v>33</v>
      </c>
      <c r="D9" s="1205">
        <f t="shared" ref="D9" si="1">M9+U9+AC9</f>
        <v>76</v>
      </c>
      <c r="E9" s="1206">
        <f t="shared" ref="E9" si="2">SUM(C9:D9)</f>
        <v>109</v>
      </c>
      <c r="F9" s="1205">
        <v>2</v>
      </c>
      <c r="G9" s="5">
        <v>2</v>
      </c>
      <c r="H9" s="1205">
        <v>11</v>
      </c>
      <c r="I9" s="5">
        <v>67</v>
      </c>
      <c r="J9" s="1205">
        <v>4</v>
      </c>
      <c r="K9" s="5">
        <v>5</v>
      </c>
      <c r="L9" s="1205">
        <f t="shared" ref="L9" si="3">F9+H9+J9</f>
        <v>17</v>
      </c>
      <c r="M9" s="1205">
        <f t="shared" ref="M9" si="4">G9+G10+I9+I10+K9+K10</f>
        <v>75</v>
      </c>
      <c r="N9" s="1205">
        <v>0</v>
      </c>
      <c r="O9" s="1205">
        <v>0</v>
      </c>
      <c r="P9" s="1205">
        <v>8</v>
      </c>
      <c r="Q9" s="5">
        <v>1</v>
      </c>
      <c r="R9" s="1205">
        <v>5</v>
      </c>
      <c r="S9" s="1205">
        <v>0</v>
      </c>
      <c r="T9" s="1205">
        <f t="shared" ref="T9" si="5">N9+N10+P9+P10+R9+R10</f>
        <v>13</v>
      </c>
      <c r="U9" s="1205">
        <f t="shared" ref="U9" si="6">O9+O10+Q9+Q10+S9+S10</f>
        <v>1</v>
      </c>
      <c r="V9" s="1205">
        <v>0</v>
      </c>
      <c r="W9" s="1205">
        <v>0</v>
      </c>
      <c r="X9" s="1205">
        <v>1</v>
      </c>
      <c r="Y9" s="1205">
        <v>0</v>
      </c>
      <c r="Z9" s="1205">
        <v>2</v>
      </c>
      <c r="AA9" s="1205">
        <v>0</v>
      </c>
      <c r="AB9" s="1205">
        <f t="shared" ref="AB9" si="7">V9+V10+X9+X10+Z9+Z10</f>
        <v>3</v>
      </c>
      <c r="AC9" s="1205">
        <f t="shared" ref="AC9" si="8">W9+W10+Y9+Y10+AA9+AA10</f>
        <v>0</v>
      </c>
      <c r="AD9" s="1208">
        <f t="shared" ref="AD9" si="9">E9</f>
        <v>109</v>
      </c>
    </row>
    <row r="10" spans="1:30" ht="21" customHeight="1">
      <c r="A10" s="46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33</v>
      </c>
      <c r="D11" s="1205">
        <f t="shared" ref="D11" si="11">M11+U11+AC11</f>
        <v>42</v>
      </c>
      <c r="E11" s="1206">
        <f t="shared" ref="E11" si="12">SUM(C11:D11)</f>
        <v>75</v>
      </c>
      <c r="F11" s="1205">
        <v>0</v>
      </c>
      <c r="G11" s="1205">
        <v>0</v>
      </c>
      <c r="H11" s="1205">
        <v>11</v>
      </c>
      <c r="I11" s="5">
        <v>40</v>
      </c>
      <c r="J11" s="1205">
        <v>2</v>
      </c>
      <c r="K11" s="1205">
        <v>0</v>
      </c>
      <c r="L11" s="1205">
        <f t="shared" ref="L11" si="13">F11+H11+J11</f>
        <v>13</v>
      </c>
      <c r="M11" s="1205">
        <f t="shared" ref="M11" si="14">G11+G12+I11+I12+K11+K12</f>
        <v>40</v>
      </c>
      <c r="N11" s="1205">
        <v>0</v>
      </c>
      <c r="O11" s="1205">
        <v>0</v>
      </c>
      <c r="P11" s="1205">
        <v>8</v>
      </c>
      <c r="Q11" s="5">
        <v>1</v>
      </c>
      <c r="R11" s="1205">
        <v>5</v>
      </c>
      <c r="S11" s="5">
        <v>1</v>
      </c>
      <c r="T11" s="1205">
        <f t="shared" ref="T11" si="15">N11+N12+P11+P12+R11+R12</f>
        <v>13</v>
      </c>
      <c r="U11" s="1205">
        <f t="shared" ref="U11" si="16">O11+O12+Q11+Q12+S11+S12</f>
        <v>2</v>
      </c>
      <c r="V11" s="1205">
        <v>0</v>
      </c>
      <c r="W11" s="1205">
        <v>0</v>
      </c>
      <c r="X11" s="1205">
        <v>5</v>
      </c>
      <c r="Y11" s="1205">
        <v>0</v>
      </c>
      <c r="Z11" s="1205">
        <v>2</v>
      </c>
      <c r="AA11" s="1205">
        <v>0</v>
      </c>
      <c r="AB11" s="1205">
        <f t="shared" ref="AB11" si="17">V11+V12+X11+X12+Z11+Z12</f>
        <v>7</v>
      </c>
      <c r="AC11" s="1205">
        <f t="shared" ref="AC11" si="18">W11+W12+Y11+Y12+AA11+AA12</f>
        <v>0</v>
      </c>
      <c r="AD11" s="1208">
        <f t="shared" ref="AD11" si="19">E11</f>
        <v>75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10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38</v>
      </c>
      <c r="D13" s="1205">
        <f t="shared" ref="D13" si="21">M13+U13+AC13</f>
        <v>85</v>
      </c>
      <c r="E13" s="1206">
        <f t="shared" ref="E13" si="22">SUM(C13:D13)</f>
        <v>123</v>
      </c>
      <c r="F13" s="1205">
        <v>1</v>
      </c>
      <c r="G13" s="5">
        <v>1</v>
      </c>
      <c r="H13" s="1205">
        <v>7</v>
      </c>
      <c r="I13" s="5">
        <v>63</v>
      </c>
      <c r="J13" s="1205">
        <v>10</v>
      </c>
      <c r="K13" s="5">
        <v>8</v>
      </c>
      <c r="L13" s="1205">
        <f t="shared" ref="L13" si="23">F13+H13+J13</f>
        <v>18</v>
      </c>
      <c r="M13" s="1205">
        <f t="shared" ref="M13" si="24">G13+G14+I13+I14+K13+K14</f>
        <v>80</v>
      </c>
      <c r="N13" s="1205">
        <v>0</v>
      </c>
      <c r="O13" s="1205">
        <v>0</v>
      </c>
      <c r="P13" s="1205">
        <v>9</v>
      </c>
      <c r="Q13" s="5">
        <v>5</v>
      </c>
      <c r="R13" s="1205">
        <v>6</v>
      </c>
      <c r="S13" s="1205">
        <v>0</v>
      </c>
      <c r="T13" s="1205">
        <f t="shared" ref="T13" si="25">N13+N14+P13+P14+R13+R14</f>
        <v>15</v>
      </c>
      <c r="U13" s="1205">
        <f t="shared" ref="U13" si="26">O13+O14+Q13+Q14+S13+S14</f>
        <v>5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" si="27">V13+V14+X13+X14+Z13+Z14</f>
        <v>5</v>
      </c>
      <c r="AC13" s="1205">
        <f t="shared" ref="AC13" si="28">W13+W14+Y13+Y14+AA13+AA14</f>
        <v>0</v>
      </c>
      <c r="AD13" s="1208">
        <f t="shared" ref="AD13" si="29">E13</f>
        <v>123</v>
      </c>
    </row>
    <row r="14" spans="1:30" ht="21" customHeight="1">
      <c r="A14" s="46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5</v>
      </c>
      <c r="J14" s="1205"/>
      <c r="K14" s="7">
        <v>1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19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2</v>
      </c>
      <c r="E17" s="1206">
        <f t="shared" ref="E17" si="42">SUM(C17:D17)</f>
        <v>2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2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2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2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0</v>
      </c>
      <c r="E19" s="1206">
        <f t="shared" ref="E19" si="52">SUM(C19:D19)</f>
        <v>0</v>
      </c>
      <c r="F19" s="1206">
        <v>0</v>
      </c>
      <c r="G19" s="1206">
        <v>0</v>
      </c>
      <c r="H19" s="1206">
        <v>0</v>
      </c>
      <c r="I19" s="1206">
        <v>0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0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0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139</v>
      </c>
      <c r="D21" s="40">
        <f t="shared" ref="D21:AD21" si="60">SUM(D7:D20)</f>
        <v>312</v>
      </c>
      <c r="E21" s="40">
        <f t="shared" si="60"/>
        <v>451</v>
      </c>
      <c r="F21" s="40">
        <f t="shared" si="60"/>
        <v>4</v>
      </c>
      <c r="G21" s="40">
        <f t="shared" si="60"/>
        <v>25</v>
      </c>
      <c r="H21" s="40">
        <f t="shared" si="60"/>
        <v>34</v>
      </c>
      <c r="I21" s="40">
        <f t="shared" si="60"/>
        <v>255</v>
      </c>
      <c r="J21" s="40">
        <f t="shared" si="60"/>
        <v>20</v>
      </c>
      <c r="K21" s="40">
        <f t="shared" si="60"/>
        <v>24</v>
      </c>
      <c r="L21" s="40">
        <f t="shared" si="60"/>
        <v>58</v>
      </c>
      <c r="M21" s="40">
        <f t="shared" si="60"/>
        <v>304</v>
      </c>
      <c r="N21" s="40">
        <f t="shared" si="60"/>
        <v>0</v>
      </c>
      <c r="O21" s="40">
        <f t="shared" si="60"/>
        <v>0</v>
      </c>
      <c r="P21" s="40">
        <f t="shared" si="60"/>
        <v>36</v>
      </c>
      <c r="Q21" s="40">
        <f t="shared" si="60"/>
        <v>7</v>
      </c>
      <c r="R21" s="40">
        <f t="shared" si="60"/>
        <v>24</v>
      </c>
      <c r="S21" s="40">
        <f t="shared" si="60"/>
        <v>1</v>
      </c>
      <c r="T21" s="40">
        <f t="shared" si="60"/>
        <v>60</v>
      </c>
      <c r="U21" s="40">
        <f t="shared" si="60"/>
        <v>8</v>
      </c>
      <c r="V21" s="40">
        <f t="shared" si="60"/>
        <v>0</v>
      </c>
      <c r="W21" s="40">
        <f t="shared" si="60"/>
        <v>0</v>
      </c>
      <c r="X21" s="40">
        <f t="shared" si="60"/>
        <v>10</v>
      </c>
      <c r="Y21" s="40">
        <f t="shared" si="60"/>
        <v>0</v>
      </c>
      <c r="Z21" s="40">
        <f t="shared" si="60"/>
        <v>11</v>
      </c>
      <c r="AA21" s="40">
        <f t="shared" si="60"/>
        <v>0</v>
      </c>
      <c r="AB21" s="40">
        <f t="shared" si="60"/>
        <v>21</v>
      </c>
      <c r="AC21" s="40">
        <f t="shared" si="60"/>
        <v>0</v>
      </c>
      <c r="AD21" s="40">
        <f t="shared" si="60"/>
        <v>451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48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9">
    <mergeCell ref="A21:B21"/>
    <mergeCell ref="C24:AD24"/>
    <mergeCell ref="G26:L26"/>
    <mergeCell ref="V26:AD26"/>
    <mergeCell ref="G27:L27"/>
    <mergeCell ref="V27:AD27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Z17:Z18"/>
    <mergeCell ref="AA17:AA18"/>
    <mergeCell ref="AB17:AB18"/>
    <mergeCell ref="M17:M18"/>
    <mergeCell ref="AC17:AC18"/>
    <mergeCell ref="AD17:AD18"/>
    <mergeCell ref="A19:A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H15:H16"/>
    <mergeCell ref="J15:J16"/>
    <mergeCell ref="A15:A16"/>
    <mergeCell ref="B15:B16"/>
    <mergeCell ref="C15:C16"/>
    <mergeCell ref="D15:D16"/>
    <mergeCell ref="E15:E16"/>
    <mergeCell ref="F15:F16"/>
    <mergeCell ref="K15:K16"/>
    <mergeCell ref="AC15:AC16"/>
    <mergeCell ref="X15:X16"/>
    <mergeCell ref="Y15:Y16"/>
    <mergeCell ref="Z15:Z16"/>
    <mergeCell ref="AD13:AD14"/>
    <mergeCell ref="S13:S14"/>
    <mergeCell ref="T13:T14"/>
    <mergeCell ref="U13:U14"/>
    <mergeCell ref="V13:V14"/>
    <mergeCell ref="W13:W14"/>
    <mergeCell ref="X13:X14"/>
    <mergeCell ref="N15:N16"/>
    <mergeCell ref="AD15:AD16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T11:T12"/>
    <mergeCell ref="U11:U12"/>
    <mergeCell ref="V11:V12"/>
    <mergeCell ref="W11:W12"/>
    <mergeCell ref="AA15:AA16"/>
    <mergeCell ref="AB15:AB16"/>
    <mergeCell ref="N13:N14"/>
    <mergeCell ref="C13:C14"/>
    <mergeCell ref="D13:D14"/>
    <mergeCell ref="E13:E14"/>
    <mergeCell ref="F13:F14"/>
    <mergeCell ref="H13:H14"/>
    <mergeCell ref="J13:J14"/>
    <mergeCell ref="L13:L14"/>
    <mergeCell ref="L15:L16"/>
    <mergeCell ref="M15:M16"/>
    <mergeCell ref="M13:M14"/>
    <mergeCell ref="O13:O14"/>
    <mergeCell ref="P13:P14"/>
    <mergeCell ref="R13:R14"/>
    <mergeCell ref="AA9:AA10"/>
    <mergeCell ref="AB9:AB10"/>
    <mergeCell ref="AC9:AC10"/>
    <mergeCell ref="AD9:AD10"/>
    <mergeCell ref="X9:X10"/>
    <mergeCell ref="Y9:Y10"/>
    <mergeCell ref="Z9:Z10"/>
    <mergeCell ref="AD11:AD12"/>
    <mergeCell ref="X11:X12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N9:N10"/>
    <mergeCell ref="O9:O10"/>
    <mergeCell ref="P9:P10"/>
    <mergeCell ref="R9:R10"/>
    <mergeCell ref="S9:S10"/>
    <mergeCell ref="T9:T10"/>
    <mergeCell ref="G11:G12"/>
    <mergeCell ref="H11:H12"/>
    <mergeCell ref="J11:J12"/>
    <mergeCell ref="K11:K12"/>
    <mergeCell ref="L11:L12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83</v>
      </c>
      <c r="E7" s="1206">
        <f>SUM(C7:D7)</f>
        <v>118</v>
      </c>
      <c r="F7" s="1205">
        <v>1</v>
      </c>
      <c r="G7" s="1205">
        <v>0</v>
      </c>
      <c r="H7" s="1205">
        <v>1</v>
      </c>
      <c r="I7" s="5">
        <v>69</v>
      </c>
      <c r="J7" s="1205">
        <v>8</v>
      </c>
      <c r="K7" s="5">
        <v>14</v>
      </c>
      <c r="L7" s="1205">
        <f>F7+H7+J7</f>
        <v>10</v>
      </c>
      <c r="M7" s="1205">
        <f>G7+G8+I7+I8+K7+K8</f>
        <v>83</v>
      </c>
      <c r="N7" s="1205">
        <v>0</v>
      </c>
      <c r="O7" s="1205">
        <v>0</v>
      </c>
      <c r="P7" s="1205">
        <v>11</v>
      </c>
      <c r="Q7" s="1205">
        <v>0</v>
      </c>
      <c r="R7" s="1205">
        <v>8</v>
      </c>
      <c r="S7" s="1205">
        <v>0</v>
      </c>
      <c r="T7" s="1205">
        <f>N7+N8+P7+P8+R7+R8</f>
        <v>19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118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7" t="s">
        <v>8</v>
      </c>
      <c r="C9" s="1205">
        <f t="shared" ref="C9" si="0">L9+T9+AB9</f>
        <v>33</v>
      </c>
      <c r="D9" s="1205">
        <f t="shared" ref="D9" si="1">M9+U9+AC9</f>
        <v>96</v>
      </c>
      <c r="E9" s="1206">
        <f t="shared" ref="E9" si="2">SUM(C9:D9)</f>
        <v>129</v>
      </c>
      <c r="F9" s="1205">
        <v>2</v>
      </c>
      <c r="G9" s="5">
        <v>1</v>
      </c>
      <c r="H9" s="1205">
        <v>10</v>
      </c>
      <c r="I9" s="5">
        <v>88</v>
      </c>
      <c r="J9" s="1205">
        <v>5</v>
      </c>
      <c r="K9" s="5">
        <v>5</v>
      </c>
      <c r="L9" s="1205">
        <f t="shared" ref="L9" si="3">F9+H9+J9</f>
        <v>17</v>
      </c>
      <c r="M9" s="1205">
        <f t="shared" ref="M9" si="4">G9+G10+I9+I10+K9+K10</f>
        <v>95</v>
      </c>
      <c r="N9" s="1205">
        <v>0</v>
      </c>
      <c r="O9" s="1205">
        <v>0</v>
      </c>
      <c r="P9" s="1205">
        <v>8</v>
      </c>
      <c r="Q9" s="5">
        <v>1</v>
      </c>
      <c r="R9" s="1205">
        <v>5</v>
      </c>
      <c r="S9" s="1205">
        <v>0</v>
      </c>
      <c r="T9" s="1205">
        <f t="shared" ref="T9" si="5">N9+N10+P9+P10+R9+R10</f>
        <v>13</v>
      </c>
      <c r="U9" s="1205">
        <f t="shared" ref="U9" si="6">O9+O10+Q9+Q10+S9+S10</f>
        <v>1</v>
      </c>
      <c r="V9" s="1205">
        <v>0</v>
      </c>
      <c r="W9" s="1205">
        <v>0</v>
      </c>
      <c r="X9" s="1205">
        <v>1</v>
      </c>
      <c r="Y9" s="1205">
        <v>0</v>
      </c>
      <c r="Z9" s="1205">
        <v>2</v>
      </c>
      <c r="AA9" s="1205">
        <v>0</v>
      </c>
      <c r="AB9" s="1205">
        <f t="shared" ref="AB9" si="7">V9+V10+X9+X10+Z9+Z10</f>
        <v>3</v>
      </c>
      <c r="AC9" s="1205">
        <f t="shared" ref="AC9" si="8">W9+W10+Y9+Y10+AA9+AA10</f>
        <v>0</v>
      </c>
      <c r="AD9" s="1208">
        <f t="shared" ref="AD9" si="9">E9</f>
        <v>129</v>
      </c>
    </row>
    <row r="10" spans="1:30" ht="21" customHeight="1">
      <c r="A10" s="46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33</v>
      </c>
      <c r="D11" s="1205">
        <f t="shared" ref="D11" si="11">M11+U11+AC11</f>
        <v>45</v>
      </c>
      <c r="E11" s="1206">
        <f t="shared" ref="E11" si="12">SUM(C11:D11)</f>
        <v>78</v>
      </c>
      <c r="F11" s="1205">
        <v>0</v>
      </c>
      <c r="G11" s="1205">
        <v>0</v>
      </c>
      <c r="H11" s="1205">
        <v>11</v>
      </c>
      <c r="I11" s="5">
        <v>43</v>
      </c>
      <c r="J11" s="1205">
        <v>2</v>
      </c>
      <c r="K11" s="1205">
        <v>0</v>
      </c>
      <c r="L11" s="1205">
        <f t="shared" ref="L11" si="13">F11+H11+J11</f>
        <v>13</v>
      </c>
      <c r="M11" s="1205">
        <f t="shared" ref="M11" si="14">G11+G12+I11+I12+K11+K12</f>
        <v>43</v>
      </c>
      <c r="N11" s="1205">
        <v>0</v>
      </c>
      <c r="O11" s="1205">
        <v>0</v>
      </c>
      <c r="P11" s="1205">
        <v>8</v>
      </c>
      <c r="Q11" s="5">
        <v>1</v>
      </c>
      <c r="R11" s="1205">
        <v>5</v>
      </c>
      <c r="S11" s="5">
        <v>1</v>
      </c>
      <c r="T11" s="1205">
        <f t="shared" ref="T11" si="15">N11+N12+P11+P12+R11+R12</f>
        <v>13</v>
      </c>
      <c r="U11" s="1205">
        <f t="shared" ref="U11" si="16">O11+O12+Q11+Q12+S11+S12</f>
        <v>2</v>
      </c>
      <c r="V11" s="1205">
        <v>0</v>
      </c>
      <c r="W11" s="1205">
        <v>0</v>
      </c>
      <c r="X11" s="1205">
        <v>5</v>
      </c>
      <c r="Y11" s="1205">
        <v>0</v>
      </c>
      <c r="Z11" s="1205">
        <v>2</v>
      </c>
      <c r="AA11" s="1205">
        <v>0</v>
      </c>
      <c r="AB11" s="1205">
        <f t="shared" ref="AB11" si="17">V11+V12+X11+X12+Z11+Z12</f>
        <v>7</v>
      </c>
      <c r="AC11" s="1205">
        <f t="shared" ref="AC11" si="18">W11+W12+Y11+Y12+AA11+AA12</f>
        <v>0</v>
      </c>
      <c r="AD11" s="1208">
        <f t="shared" ref="AD11" si="19">E11</f>
        <v>78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38</v>
      </c>
      <c r="D13" s="1205">
        <f t="shared" ref="D13" si="21">M13+U13+AC13</f>
        <v>118</v>
      </c>
      <c r="E13" s="1206">
        <f t="shared" ref="E13" si="22">SUM(C13:D13)</f>
        <v>156</v>
      </c>
      <c r="F13" s="1205">
        <v>1</v>
      </c>
      <c r="G13" s="5">
        <v>1</v>
      </c>
      <c r="H13" s="1205">
        <v>7</v>
      </c>
      <c r="I13" s="5">
        <v>92</v>
      </c>
      <c r="J13" s="1205">
        <v>10</v>
      </c>
      <c r="K13" s="5">
        <v>14</v>
      </c>
      <c r="L13" s="1205">
        <f t="shared" ref="L13" si="23">F13+H13+J13</f>
        <v>18</v>
      </c>
      <c r="M13" s="1205">
        <f t="shared" ref="M13" si="24">G13+G14+I13+I14+K13+K14</f>
        <v>113</v>
      </c>
      <c r="N13" s="1205">
        <v>0</v>
      </c>
      <c r="O13" s="1205">
        <v>0</v>
      </c>
      <c r="P13" s="1205">
        <v>9</v>
      </c>
      <c r="Q13" s="5">
        <v>5</v>
      </c>
      <c r="R13" s="1205">
        <v>6</v>
      </c>
      <c r="S13" s="1205">
        <v>0</v>
      </c>
      <c r="T13" s="1205">
        <f t="shared" ref="T13" si="25">N13+N14+P13+P14+R13+R14</f>
        <v>15</v>
      </c>
      <c r="U13" s="1205">
        <f t="shared" ref="U13" si="26">O13+O14+Q13+Q14+S13+S14</f>
        <v>5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" si="27">V13+V14+X13+X14+Z13+Z14</f>
        <v>5</v>
      </c>
      <c r="AC13" s="1205">
        <f t="shared" ref="AC13" si="28">W13+W14+Y13+Y14+AA13+AA14</f>
        <v>0</v>
      </c>
      <c r="AD13" s="1208">
        <f t="shared" ref="AD13" si="29">E13</f>
        <v>156</v>
      </c>
    </row>
    <row r="14" spans="1:30" ht="21" customHeight="1">
      <c r="A14" s="46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4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19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2</v>
      </c>
      <c r="E17" s="1206">
        <f t="shared" ref="E17" si="42">SUM(C17:D17)</f>
        <v>2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2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2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2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0</v>
      </c>
      <c r="E19" s="1206">
        <f t="shared" ref="E19" si="52">SUM(C19:D19)</f>
        <v>0</v>
      </c>
      <c r="F19" s="1206">
        <v>0</v>
      </c>
      <c r="G19" s="1206">
        <v>0</v>
      </c>
      <c r="H19" s="1206">
        <v>0</v>
      </c>
      <c r="I19" s="1206">
        <v>0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0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0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139</v>
      </c>
      <c r="D21" s="40">
        <f t="shared" ref="D21:AD21" si="60">SUM(D7:D20)</f>
        <v>386</v>
      </c>
      <c r="E21" s="40">
        <f t="shared" si="60"/>
        <v>525</v>
      </c>
      <c r="F21" s="40">
        <f t="shared" si="60"/>
        <v>4</v>
      </c>
      <c r="G21" s="40">
        <f t="shared" si="60"/>
        <v>24</v>
      </c>
      <c r="H21" s="40">
        <f t="shared" si="60"/>
        <v>29</v>
      </c>
      <c r="I21" s="40">
        <f t="shared" si="60"/>
        <v>319</v>
      </c>
      <c r="J21" s="40">
        <f t="shared" si="60"/>
        <v>25</v>
      </c>
      <c r="K21" s="40">
        <f t="shared" si="60"/>
        <v>35</v>
      </c>
      <c r="L21" s="40">
        <f t="shared" si="60"/>
        <v>58</v>
      </c>
      <c r="M21" s="40">
        <f t="shared" si="60"/>
        <v>378</v>
      </c>
      <c r="N21" s="40">
        <f t="shared" si="60"/>
        <v>0</v>
      </c>
      <c r="O21" s="40">
        <f t="shared" si="60"/>
        <v>0</v>
      </c>
      <c r="P21" s="40">
        <f t="shared" si="60"/>
        <v>36</v>
      </c>
      <c r="Q21" s="40">
        <f t="shared" si="60"/>
        <v>7</v>
      </c>
      <c r="R21" s="40">
        <f t="shared" si="60"/>
        <v>24</v>
      </c>
      <c r="S21" s="40">
        <f t="shared" si="60"/>
        <v>1</v>
      </c>
      <c r="T21" s="40">
        <f t="shared" si="60"/>
        <v>60</v>
      </c>
      <c r="U21" s="40">
        <f t="shared" si="60"/>
        <v>8</v>
      </c>
      <c r="V21" s="40">
        <f t="shared" si="60"/>
        <v>0</v>
      </c>
      <c r="W21" s="40">
        <f t="shared" si="60"/>
        <v>0</v>
      </c>
      <c r="X21" s="40">
        <f t="shared" si="60"/>
        <v>10</v>
      </c>
      <c r="Y21" s="40">
        <f t="shared" si="60"/>
        <v>0</v>
      </c>
      <c r="Z21" s="40">
        <f t="shared" si="60"/>
        <v>11</v>
      </c>
      <c r="AA21" s="40">
        <f t="shared" si="60"/>
        <v>0</v>
      </c>
      <c r="AB21" s="40">
        <f t="shared" si="60"/>
        <v>21</v>
      </c>
      <c r="AC21" s="40">
        <f t="shared" si="60"/>
        <v>0</v>
      </c>
      <c r="AD21" s="40">
        <f t="shared" si="60"/>
        <v>525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49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9">
    <mergeCell ref="A21:B21"/>
    <mergeCell ref="C24:AD24"/>
    <mergeCell ref="G26:L26"/>
    <mergeCell ref="V26:AD26"/>
    <mergeCell ref="G27:L27"/>
    <mergeCell ref="V27:AD27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Z17:Z18"/>
    <mergeCell ref="AA17:AA18"/>
    <mergeCell ref="AB17:AB18"/>
    <mergeCell ref="M17:M18"/>
    <mergeCell ref="AC17:AC18"/>
    <mergeCell ref="AD17:AD18"/>
    <mergeCell ref="A19:A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G17:G18"/>
    <mergeCell ref="H17:H18"/>
    <mergeCell ref="I17:I18"/>
    <mergeCell ref="J17:J18"/>
    <mergeCell ref="L17:L18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O15:O16"/>
    <mergeCell ref="P15:P16"/>
    <mergeCell ref="Q15:Q16"/>
    <mergeCell ref="R15:R16"/>
    <mergeCell ref="S15:S16"/>
    <mergeCell ref="T15:T16"/>
    <mergeCell ref="H15:H16"/>
    <mergeCell ref="J15:J16"/>
    <mergeCell ref="A15:A16"/>
    <mergeCell ref="B15:B16"/>
    <mergeCell ref="C15:C16"/>
    <mergeCell ref="D15:D16"/>
    <mergeCell ref="E15:E16"/>
    <mergeCell ref="F15:F16"/>
    <mergeCell ref="K15:K16"/>
    <mergeCell ref="AA15:AA16"/>
    <mergeCell ref="AB15:AB16"/>
    <mergeCell ref="AC15:AC16"/>
    <mergeCell ref="X15:X16"/>
    <mergeCell ref="Y15:Y16"/>
    <mergeCell ref="Z15:Z16"/>
    <mergeCell ref="AD13:AD14"/>
    <mergeCell ref="S13:S14"/>
    <mergeCell ref="T13:T14"/>
    <mergeCell ref="U13:U14"/>
    <mergeCell ref="V13:V14"/>
    <mergeCell ref="W13:W14"/>
    <mergeCell ref="X13:X14"/>
    <mergeCell ref="L15:L16"/>
    <mergeCell ref="M15:M16"/>
    <mergeCell ref="N15:N16"/>
    <mergeCell ref="AD15:AD16"/>
    <mergeCell ref="AA11:AA12"/>
    <mergeCell ref="AB11:AB12"/>
    <mergeCell ref="AC11:AC12"/>
    <mergeCell ref="M11:M12"/>
    <mergeCell ref="Y13:Y14"/>
    <mergeCell ref="Z13:Z14"/>
    <mergeCell ref="AA13:AA14"/>
    <mergeCell ref="AB13:AB14"/>
    <mergeCell ref="AC13:AC14"/>
    <mergeCell ref="Y11:Y12"/>
    <mergeCell ref="Z11:Z12"/>
    <mergeCell ref="N11:N12"/>
    <mergeCell ref="O11:O12"/>
    <mergeCell ref="P11:P12"/>
    <mergeCell ref="R11:R12"/>
    <mergeCell ref="T11:T12"/>
    <mergeCell ref="U11:U12"/>
    <mergeCell ref="V11:V12"/>
    <mergeCell ref="W11:W12"/>
    <mergeCell ref="M13:M14"/>
    <mergeCell ref="G11:G12"/>
    <mergeCell ref="H11:H12"/>
    <mergeCell ref="J11:J12"/>
    <mergeCell ref="K11:K12"/>
    <mergeCell ref="L11:L12"/>
    <mergeCell ref="C13:C14"/>
    <mergeCell ref="D13:D14"/>
    <mergeCell ref="E13:E14"/>
    <mergeCell ref="F13:F14"/>
    <mergeCell ref="H13:H14"/>
    <mergeCell ref="J13:J14"/>
    <mergeCell ref="L13:L14"/>
    <mergeCell ref="N13:N14"/>
    <mergeCell ref="O13:O14"/>
    <mergeCell ref="P13:P14"/>
    <mergeCell ref="R13:R14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S9:S10"/>
    <mergeCell ref="T9:T10"/>
    <mergeCell ref="AD11:AD12"/>
    <mergeCell ref="X11:X12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M7:M8"/>
    <mergeCell ref="N7:N8"/>
    <mergeCell ref="O7:O8"/>
    <mergeCell ref="P7:P8"/>
    <mergeCell ref="Z5:AA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AB5:AC5"/>
    <mergeCell ref="P5:Q5"/>
    <mergeCell ref="R5:S5"/>
    <mergeCell ref="T5:U5"/>
    <mergeCell ref="V5:W5"/>
    <mergeCell ref="X5:Y5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81</v>
      </c>
      <c r="E7" s="1206">
        <f>SUM(C7:D7)</f>
        <v>116</v>
      </c>
      <c r="F7" s="1205">
        <v>1</v>
      </c>
      <c r="G7" s="1205">
        <v>0</v>
      </c>
      <c r="H7" s="1205">
        <v>1</v>
      </c>
      <c r="I7" s="5">
        <v>69</v>
      </c>
      <c r="J7" s="1205">
        <v>8</v>
      </c>
      <c r="K7" s="5">
        <v>12</v>
      </c>
      <c r="L7" s="1205">
        <f>F7+H7+J7</f>
        <v>10</v>
      </c>
      <c r="M7" s="1205">
        <f>G7+G8+I7+I8+K7+K8</f>
        <v>81</v>
      </c>
      <c r="N7" s="1205">
        <v>0</v>
      </c>
      <c r="O7" s="1205">
        <v>0</v>
      </c>
      <c r="P7" s="1205">
        <v>11</v>
      </c>
      <c r="Q7" s="1205">
        <v>0</v>
      </c>
      <c r="R7" s="1205">
        <v>8</v>
      </c>
      <c r="S7" s="1205">
        <v>0</v>
      </c>
      <c r="T7" s="1205">
        <f>N7+N8+P7+P8+R7+R8</f>
        <v>19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116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7" t="s">
        <v>8</v>
      </c>
      <c r="C9" s="1205">
        <f t="shared" ref="C9" si="0">L9+T9+AB9</f>
        <v>33</v>
      </c>
      <c r="D9" s="1205">
        <f t="shared" ref="D9" si="1">M9+U9+AC9</f>
        <v>92</v>
      </c>
      <c r="E9" s="1206">
        <f t="shared" ref="E9" si="2">SUM(C9:D9)</f>
        <v>125</v>
      </c>
      <c r="F9" s="1205">
        <v>2</v>
      </c>
      <c r="G9" s="5">
        <v>1</v>
      </c>
      <c r="H9" s="1205">
        <v>10</v>
      </c>
      <c r="I9" s="5">
        <v>85</v>
      </c>
      <c r="J9" s="1205">
        <v>5</v>
      </c>
      <c r="K9" s="5">
        <v>4</v>
      </c>
      <c r="L9" s="1205">
        <f t="shared" ref="L9" si="3">F9+H9+J9</f>
        <v>17</v>
      </c>
      <c r="M9" s="1205">
        <f t="shared" ref="M9" si="4">G9+G10+I9+I10+K9+K10</f>
        <v>91</v>
      </c>
      <c r="N9" s="1205">
        <v>0</v>
      </c>
      <c r="O9" s="1205">
        <v>0</v>
      </c>
      <c r="P9" s="1205">
        <v>8</v>
      </c>
      <c r="Q9" s="5">
        <v>1</v>
      </c>
      <c r="R9" s="1205">
        <v>5</v>
      </c>
      <c r="S9" s="1205">
        <v>0</v>
      </c>
      <c r="T9" s="1205">
        <f t="shared" ref="T9" si="5">N9+N10+P9+P10+R9+R10</f>
        <v>13</v>
      </c>
      <c r="U9" s="1205">
        <f t="shared" ref="U9" si="6">O9+O10+Q9+Q10+S9+S10</f>
        <v>1</v>
      </c>
      <c r="V9" s="1205">
        <v>0</v>
      </c>
      <c r="W9" s="1205">
        <v>0</v>
      </c>
      <c r="X9" s="1205">
        <v>1</v>
      </c>
      <c r="Y9" s="1205">
        <v>0</v>
      </c>
      <c r="Z9" s="1205">
        <v>2</v>
      </c>
      <c r="AA9" s="1205">
        <v>0</v>
      </c>
      <c r="AB9" s="1205">
        <f t="shared" ref="AB9" si="7">V9+V10+X9+X10+Z9+Z10</f>
        <v>3</v>
      </c>
      <c r="AC9" s="1205">
        <f t="shared" ref="AC9" si="8">W9+W10+Y9+Y10+AA9+AA10</f>
        <v>0</v>
      </c>
      <c r="AD9" s="1208">
        <f t="shared" ref="AD9" si="9">E9</f>
        <v>125</v>
      </c>
    </row>
    <row r="10" spans="1:30" ht="21" customHeight="1">
      <c r="A10" s="46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33</v>
      </c>
      <c r="D11" s="1205">
        <f t="shared" ref="D11" si="11">M11+U11+AC11</f>
        <v>44</v>
      </c>
      <c r="E11" s="1206">
        <f t="shared" ref="E11" si="12">SUM(C11:D11)</f>
        <v>77</v>
      </c>
      <c r="F11" s="1205">
        <v>0</v>
      </c>
      <c r="G11" s="1205">
        <v>0</v>
      </c>
      <c r="H11" s="1205">
        <v>13</v>
      </c>
      <c r="I11" s="5">
        <v>41</v>
      </c>
      <c r="J11" s="1205">
        <v>2</v>
      </c>
      <c r="K11" s="1205">
        <v>1</v>
      </c>
      <c r="L11" s="1205">
        <f t="shared" ref="L11" si="13">F11+H11+J11</f>
        <v>15</v>
      </c>
      <c r="M11" s="1205">
        <f t="shared" ref="M11" si="14">G11+G12+I11+I12+K11+K12</f>
        <v>42</v>
      </c>
      <c r="N11" s="1205">
        <v>0</v>
      </c>
      <c r="O11" s="1205">
        <v>0</v>
      </c>
      <c r="P11" s="1205">
        <v>6</v>
      </c>
      <c r="Q11" s="5">
        <v>1</v>
      </c>
      <c r="R11" s="1205">
        <v>5</v>
      </c>
      <c r="S11" s="5">
        <v>1</v>
      </c>
      <c r="T11" s="1205">
        <f t="shared" ref="T11" si="15">N11+N12+P11+P12+R11+R12</f>
        <v>11</v>
      </c>
      <c r="U11" s="1205">
        <f t="shared" ref="U11" si="16">O11+O12+Q11+Q12+S11+S12</f>
        <v>2</v>
      </c>
      <c r="V11" s="1205">
        <v>0</v>
      </c>
      <c r="W11" s="1205">
        <v>0</v>
      </c>
      <c r="X11" s="1205">
        <v>5</v>
      </c>
      <c r="Y11" s="1205">
        <v>0</v>
      </c>
      <c r="Z11" s="1205">
        <v>2</v>
      </c>
      <c r="AA11" s="1205">
        <v>0</v>
      </c>
      <c r="AB11" s="1205">
        <f t="shared" ref="AB11" si="17">V11+V12+X11+X12+Z11+Z12</f>
        <v>7</v>
      </c>
      <c r="AC11" s="1205">
        <f t="shared" ref="AC11" si="18">W11+W12+Y11+Y12+AA11+AA12</f>
        <v>0</v>
      </c>
      <c r="AD11" s="1208">
        <f t="shared" ref="AD11" si="19">E11</f>
        <v>77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38</v>
      </c>
      <c r="D13" s="1205">
        <f t="shared" ref="D13" si="21">M13+U13+AC13</f>
        <v>112</v>
      </c>
      <c r="E13" s="1206">
        <f t="shared" ref="E13" si="22">SUM(C13:D13)</f>
        <v>150</v>
      </c>
      <c r="F13" s="1205">
        <v>1</v>
      </c>
      <c r="G13" s="5">
        <v>1</v>
      </c>
      <c r="H13" s="1205">
        <v>7</v>
      </c>
      <c r="I13" s="5">
        <v>94</v>
      </c>
      <c r="J13" s="1205">
        <v>10</v>
      </c>
      <c r="K13" s="5">
        <v>9</v>
      </c>
      <c r="L13" s="1205">
        <f t="shared" ref="L13" si="23">F13+H13+J13</f>
        <v>18</v>
      </c>
      <c r="M13" s="1205">
        <f t="shared" ref="M13" si="24">G13+G14+I13+I14+K13+K14</f>
        <v>106</v>
      </c>
      <c r="N13" s="1205">
        <v>0</v>
      </c>
      <c r="O13" s="1205">
        <v>0</v>
      </c>
      <c r="P13" s="1205">
        <v>9</v>
      </c>
      <c r="Q13" s="5">
        <v>6</v>
      </c>
      <c r="R13" s="1205">
        <v>6</v>
      </c>
      <c r="S13" s="1205">
        <v>0</v>
      </c>
      <c r="T13" s="1205">
        <f t="shared" ref="T13" si="25">N13+N14+P13+P14+R13+R14</f>
        <v>15</v>
      </c>
      <c r="U13" s="1205">
        <f t="shared" ref="U13" si="26">O13+O14+Q13+Q14+S13+S14</f>
        <v>6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" si="27">V13+V14+X13+X14+Z13+Z14</f>
        <v>5</v>
      </c>
      <c r="AC13" s="1205">
        <f t="shared" ref="AC13" si="28">W13+W14+Y13+Y14+AA13+AA14</f>
        <v>0</v>
      </c>
      <c r="AD13" s="1208">
        <f t="shared" ref="AD13" si="29">E13</f>
        <v>150</v>
      </c>
    </row>
    <row r="14" spans="1:30" ht="21" customHeight="1">
      <c r="A14" s="46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19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2</v>
      </c>
      <c r="E17" s="1206">
        <f t="shared" ref="E17" si="42">SUM(C17:D17)</f>
        <v>2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2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2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2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0</v>
      </c>
      <c r="E19" s="1206">
        <f t="shared" ref="E19" si="52">SUM(C19:D19)</f>
        <v>0</v>
      </c>
      <c r="F19" s="1206">
        <v>0</v>
      </c>
      <c r="G19" s="1206">
        <v>0</v>
      </c>
      <c r="H19" s="1206">
        <v>0</v>
      </c>
      <c r="I19" s="1206">
        <v>0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0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0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1207"/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139</v>
      </c>
      <c r="D21" s="40">
        <f t="shared" ref="D21:AD21" si="60">SUM(D7:D20)</f>
        <v>373</v>
      </c>
      <c r="E21" s="40">
        <f t="shared" si="60"/>
        <v>512</v>
      </c>
      <c r="F21" s="40">
        <f t="shared" si="60"/>
        <v>4</v>
      </c>
      <c r="G21" s="40">
        <f t="shared" si="60"/>
        <v>24</v>
      </c>
      <c r="H21" s="40">
        <f t="shared" si="60"/>
        <v>31</v>
      </c>
      <c r="I21" s="40">
        <f t="shared" si="60"/>
        <v>312</v>
      </c>
      <c r="J21" s="40">
        <f t="shared" si="60"/>
        <v>25</v>
      </c>
      <c r="K21" s="40">
        <f t="shared" si="60"/>
        <v>28</v>
      </c>
      <c r="L21" s="40">
        <f t="shared" si="60"/>
        <v>60</v>
      </c>
      <c r="M21" s="40">
        <f t="shared" si="60"/>
        <v>364</v>
      </c>
      <c r="N21" s="40">
        <f t="shared" si="60"/>
        <v>0</v>
      </c>
      <c r="O21" s="40">
        <f t="shared" si="60"/>
        <v>0</v>
      </c>
      <c r="P21" s="40">
        <f t="shared" si="60"/>
        <v>34</v>
      </c>
      <c r="Q21" s="40">
        <f t="shared" si="60"/>
        <v>8</v>
      </c>
      <c r="R21" s="40">
        <f t="shared" si="60"/>
        <v>24</v>
      </c>
      <c r="S21" s="40">
        <f t="shared" si="60"/>
        <v>1</v>
      </c>
      <c r="T21" s="40">
        <f t="shared" si="60"/>
        <v>58</v>
      </c>
      <c r="U21" s="40">
        <f t="shared" si="60"/>
        <v>9</v>
      </c>
      <c r="V21" s="40">
        <f t="shared" si="60"/>
        <v>0</v>
      </c>
      <c r="W21" s="40">
        <f t="shared" si="60"/>
        <v>0</v>
      </c>
      <c r="X21" s="40">
        <f t="shared" si="60"/>
        <v>10</v>
      </c>
      <c r="Y21" s="40">
        <f t="shared" si="60"/>
        <v>0</v>
      </c>
      <c r="Z21" s="40">
        <f t="shared" si="60"/>
        <v>11</v>
      </c>
      <c r="AA21" s="40">
        <f t="shared" si="60"/>
        <v>0</v>
      </c>
      <c r="AB21" s="40">
        <f t="shared" si="60"/>
        <v>21</v>
      </c>
      <c r="AC21" s="40">
        <f t="shared" si="60"/>
        <v>0</v>
      </c>
      <c r="AD21" s="40">
        <f t="shared" si="60"/>
        <v>512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50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9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S9:S10"/>
    <mergeCell ref="T9:T10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11:J12"/>
    <mergeCell ref="K11:K12"/>
    <mergeCell ref="L11:L12"/>
    <mergeCell ref="M11:M12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G11:G12"/>
    <mergeCell ref="H11:H12"/>
    <mergeCell ref="A15:A16"/>
    <mergeCell ref="B15:B16"/>
    <mergeCell ref="C15:C16"/>
    <mergeCell ref="D15:D16"/>
    <mergeCell ref="E15:E16"/>
    <mergeCell ref="T13:T14"/>
    <mergeCell ref="U13:U14"/>
    <mergeCell ref="V13:V14"/>
    <mergeCell ref="W13:W14"/>
    <mergeCell ref="M13:M14"/>
    <mergeCell ref="N13:N14"/>
    <mergeCell ref="O13:O14"/>
    <mergeCell ref="P13:P14"/>
    <mergeCell ref="R13:R14"/>
    <mergeCell ref="S13:S14"/>
    <mergeCell ref="J15:J16"/>
    <mergeCell ref="K15:K16"/>
    <mergeCell ref="L15:L16"/>
    <mergeCell ref="M15:M16"/>
    <mergeCell ref="Z13:Z14"/>
    <mergeCell ref="AA13:AA14"/>
    <mergeCell ref="AB13:AB14"/>
    <mergeCell ref="AC13:AC14"/>
    <mergeCell ref="AD13:AD14"/>
    <mergeCell ref="X13:X14"/>
    <mergeCell ref="Y13:Y14"/>
    <mergeCell ref="Z15:Z16"/>
    <mergeCell ref="AA15:AA16"/>
    <mergeCell ref="AB15:AB16"/>
    <mergeCell ref="AC15:AC16"/>
    <mergeCell ref="AD15:AD16"/>
    <mergeCell ref="X15:X16"/>
    <mergeCell ref="Y15:Y16"/>
    <mergeCell ref="A17:A18"/>
    <mergeCell ref="B17:B18"/>
    <mergeCell ref="C17:C18"/>
    <mergeCell ref="D17:D18"/>
    <mergeCell ref="E17:E18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S15:S16"/>
    <mergeCell ref="F15:F16"/>
    <mergeCell ref="H15:H16"/>
    <mergeCell ref="M17:M18"/>
    <mergeCell ref="N17:N18"/>
    <mergeCell ref="O17:O18"/>
    <mergeCell ref="P17:P18"/>
    <mergeCell ref="Q17:Q18"/>
    <mergeCell ref="R17:R18"/>
    <mergeCell ref="F17:F18"/>
    <mergeCell ref="G17:G18"/>
    <mergeCell ref="H17:H18"/>
    <mergeCell ref="I17:I18"/>
    <mergeCell ref="J17:J18"/>
    <mergeCell ref="L17:L18"/>
    <mergeCell ref="Y17:Y18"/>
    <mergeCell ref="Z17:Z18"/>
    <mergeCell ref="AA17:AA18"/>
    <mergeCell ref="AB17:AB18"/>
    <mergeCell ref="A19:A20"/>
    <mergeCell ref="C19:C20"/>
    <mergeCell ref="D19:D20"/>
    <mergeCell ref="E19:E20"/>
    <mergeCell ref="F19:F20"/>
    <mergeCell ref="C24:AD24"/>
    <mergeCell ref="AC17:AC18"/>
    <mergeCell ref="AD17:AD18"/>
    <mergeCell ref="S17:S18"/>
    <mergeCell ref="T17:T18"/>
    <mergeCell ref="U17:U18"/>
    <mergeCell ref="V17:V18"/>
    <mergeCell ref="W17:W18"/>
    <mergeCell ref="X17:X18"/>
    <mergeCell ref="A21:B21"/>
    <mergeCell ref="T19:T20"/>
    <mergeCell ref="U19:U20"/>
    <mergeCell ref="V19:V20"/>
    <mergeCell ref="W19:W20"/>
    <mergeCell ref="X19:X20"/>
    <mergeCell ref="Y19:Y20"/>
    <mergeCell ref="N19:N20"/>
    <mergeCell ref="O19:O20"/>
    <mergeCell ref="P19:P20"/>
    <mergeCell ref="G26:L26"/>
    <mergeCell ref="V26:AD26"/>
    <mergeCell ref="G27:L27"/>
    <mergeCell ref="V27:AD27"/>
    <mergeCell ref="Z19:Z20"/>
    <mergeCell ref="AA19:AA20"/>
    <mergeCell ref="AB19:AB20"/>
    <mergeCell ref="AC19:AC20"/>
    <mergeCell ref="AD19:AD20"/>
    <mergeCell ref="G19:G20"/>
    <mergeCell ref="K19:K20"/>
    <mergeCell ref="L19:L20"/>
    <mergeCell ref="M19:M20"/>
    <mergeCell ref="Q19:Q20"/>
    <mergeCell ref="R19:R20"/>
    <mergeCell ref="S19:S20"/>
    <mergeCell ref="H19:H20"/>
    <mergeCell ref="I19:I20"/>
    <mergeCell ref="J19:J20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35</v>
      </c>
      <c r="D7" s="1205">
        <f>M7+U7+AC7</f>
        <v>84</v>
      </c>
      <c r="E7" s="1206">
        <f>SUM(C7:D7)</f>
        <v>119</v>
      </c>
      <c r="F7" s="1205">
        <v>1</v>
      </c>
      <c r="G7" s="1205">
        <v>0</v>
      </c>
      <c r="H7" s="1205">
        <v>1</v>
      </c>
      <c r="I7" s="5">
        <v>69</v>
      </c>
      <c r="J7" s="1205">
        <v>8</v>
      </c>
      <c r="K7" s="5">
        <v>15</v>
      </c>
      <c r="L7" s="1205">
        <f>F7+H7+J7</f>
        <v>10</v>
      </c>
      <c r="M7" s="1205">
        <f>G7+G8+I7+I8+K7+K8</f>
        <v>84</v>
      </c>
      <c r="N7" s="1205">
        <v>0</v>
      </c>
      <c r="O7" s="1205">
        <v>0</v>
      </c>
      <c r="P7" s="1205">
        <v>11</v>
      </c>
      <c r="Q7" s="1205">
        <v>0</v>
      </c>
      <c r="R7" s="1205">
        <v>8</v>
      </c>
      <c r="S7" s="1205">
        <v>0</v>
      </c>
      <c r="T7" s="1205">
        <f>N7+N8+P7+P8+R7+R8</f>
        <v>19</v>
      </c>
      <c r="U7" s="1205">
        <f>O7+O8+Q7+Q8+S7+S8</f>
        <v>0</v>
      </c>
      <c r="V7" s="1205">
        <v>0</v>
      </c>
      <c r="W7" s="1205">
        <v>0</v>
      </c>
      <c r="X7" s="1205">
        <v>2</v>
      </c>
      <c r="Y7" s="1205">
        <v>0</v>
      </c>
      <c r="Z7" s="1205">
        <v>4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119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7" t="s">
        <v>8</v>
      </c>
      <c r="C9" s="1205">
        <f t="shared" ref="C9" si="0">L9+T9+AB9</f>
        <v>33</v>
      </c>
      <c r="D9" s="1205">
        <f t="shared" ref="D9" si="1">M9+U9+AC9</f>
        <v>95</v>
      </c>
      <c r="E9" s="1206">
        <f t="shared" ref="E9" si="2">SUM(C9:D9)</f>
        <v>128</v>
      </c>
      <c r="F9" s="1205">
        <v>2</v>
      </c>
      <c r="G9" s="5">
        <v>1</v>
      </c>
      <c r="H9" s="1205">
        <v>10</v>
      </c>
      <c r="I9" s="5">
        <v>84</v>
      </c>
      <c r="J9" s="1205">
        <v>5</v>
      </c>
      <c r="K9" s="5">
        <v>8</v>
      </c>
      <c r="L9" s="1205">
        <f t="shared" ref="L9" si="3">F9+H9+J9</f>
        <v>17</v>
      </c>
      <c r="M9" s="1205">
        <f t="shared" ref="M9" si="4">G9+G10+I9+I10+K9+K10</f>
        <v>94</v>
      </c>
      <c r="N9" s="1205">
        <v>0</v>
      </c>
      <c r="O9" s="1205">
        <v>0</v>
      </c>
      <c r="P9" s="1205">
        <v>8</v>
      </c>
      <c r="Q9" s="5">
        <v>1</v>
      </c>
      <c r="R9" s="1205">
        <v>5</v>
      </c>
      <c r="S9" s="1205">
        <v>0</v>
      </c>
      <c r="T9" s="1205">
        <f t="shared" ref="T9" si="5">N9+N10+P9+P10+R9+R10</f>
        <v>13</v>
      </c>
      <c r="U9" s="1205">
        <f t="shared" ref="U9" si="6">O9+O10+Q9+Q10+S9+S10</f>
        <v>1</v>
      </c>
      <c r="V9" s="1205">
        <v>0</v>
      </c>
      <c r="W9" s="1205">
        <v>0</v>
      </c>
      <c r="X9" s="1205">
        <v>1</v>
      </c>
      <c r="Y9" s="1205">
        <v>0</v>
      </c>
      <c r="Z9" s="1205">
        <v>2</v>
      </c>
      <c r="AA9" s="1205">
        <v>0</v>
      </c>
      <c r="AB9" s="1205">
        <f t="shared" ref="AB9" si="7">V9+V10+X9+X10+Z9+Z10</f>
        <v>3</v>
      </c>
      <c r="AC9" s="1205">
        <f t="shared" ref="AC9" si="8">W9+W10+Y9+Y10+AA9+AA10</f>
        <v>0</v>
      </c>
      <c r="AD9" s="1208">
        <f t="shared" ref="AD9" si="9">E9</f>
        <v>128</v>
      </c>
    </row>
    <row r="10" spans="1:30" ht="21" customHeight="1">
      <c r="A10" s="46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33</v>
      </c>
      <c r="D11" s="1205">
        <f t="shared" ref="D11" si="11">M11+U11+AC11</f>
        <v>45</v>
      </c>
      <c r="E11" s="1206">
        <f t="shared" ref="E11" si="12">SUM(C11:D11)</f>
        <v>78</v>
      </c>
      <c r="F11" s="1205">
        <v>0</v>
      </c>
      <c r="G11" s="1205">
        <v>0</v>
      </c>
      <c r="H11" s="1205">
        <v>11</v>
      </c>
      <c r="I11" s="5">
        <v>41</v>
      </c>
      <c r="J11" s="1205">
        <v>2</v>
      </c>
      <c r="K11" s="1205">
        <v>2</v>
      </c>
      <c r="L11" s="1205">
        <f t="shared" ref="L11" si="13">F11+H11+J11</f>
        <v>13</v>
      </c>
      <c r="M11" s="1205">
        <f t="shared" ref="M11" si="14">G11+G12+I11+I12+K11+K12</f>
        <v>43</v>
      </c>
      <c r="N11" s="1205">
        <v>0</v>
      </c>
      <c r="O11" s="1205">
        <v>0</v>
      </c>
      <c r="P11" s="1205">
        <v>8</v>
      </c>
      <c r="Q11" s="5">
        <v>1</v>
      </c>
      <c r="R11" s="1205">
        <v>5</v>
      </c>
      <c r="S11" s="5">
        <v>1</v>
      </c>
      <c r="T11" s="1205">
        <f t="shared" ref="T11" si="15">N11+N12+P11+P12+R11+R12</f>
        <v>13</v>
      </c>
      <c r="U11" s="1205">
        <f t="shared" ref="U11" si="16">O11+O12+Q11+Q12+S11+S12</f>
        <v>2</v>
      </c>
      <c r="V11" s="1205">
        <v>0</v>
      </c>
      <c r="W11" s="1205">
        <v>0</v>
      </c>
      <c r="X11" s="1205">
        <v>5</v>
      </c>
      <c r="Y11" s="1205">
        <v>0</v>
      </c>
      <c r="Z11" s="1205">
        <v>2</v>
      </c>
      <c r="AA11" s="1205">
        <v>0</v>
      </c>
      <c r="AB11" s="1205">
        <f t="shared" ref="AB11" si="17">V11+V12+X11+X12+Z11+Z12</f>
        <v>7</v>
      </c>
      <c r="AC11" s="1205">
        <f t="shared" ref="AC11" si="18">W11+W12+Y11+Y12+AA11+AA12</f>
        <v>0</v>
      </c>
      <c r="AD11" s="1208">
        <f t="shared" ref="AD11" si="19">E11</f>
        <v>78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38</v>
      </c>
      <c r="D13" s="1205">
        <f t="shared" ref="D13" si="21">M13+U13+AC13</f>
        <v>118</v>
      </c>
      <c r="E13" s="1206">
        <f t="shared" ref="E13" si="22">SUM(C13:D13)</f>
        <v>156</v>
      </c>
      <c r="F13" s="1205">
        <v>1</v>
      </c>
      <c r="G13" s="5">
        <v>1</v>
      </c>
      <c r="H13" s="1205">
        <v>7</v>
      </c>
      <c r="I13" s="5">
        <v>95</v>
      </c>
      <c r="J13" s="1205">
        <v>10</v>
      </c>
      <c r="K13" s="5">
        <v>14</v>
      </c>
      <c r="L13" s="1205">
        <f t="shared" ref="L13" si="23">F13+H13+J13</f>
        <v>18</v>
      </c>
      <c r="M13" s="1205">
        <f t="shared" ref="M13" si="24">G13+G14+I13+I14+K13+K14</f>
        <v>112</v>
      </c>
      <c r="N13" s="1205">
        <v>0</v>
      </c>
      <c r="O13" s="1205">
        <v>0</v>
      </c>
      <c r="P13" s="1205">
        <v>9</v>
      </c>
      <c r="Q13" s="5">
        <v>6</v>
      </c>
      <c r="R13" s="1205">
        <v>6</v>
      </c>
      <c r="S13" s="1205">
        <v>0</v>
      </c>
      <c r="T13" s="1205">
        <f t="shared" ref="T13" si="25">N13+N14+P13+P14+R13+R14</f>
        <v>15</v>
      </c>
      <c r="U13" s="1205">
        <f t="shared" ref="U13" si="26">O13+O14+Q13+Q14+S13+S14</f>
        <v>6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" si="27">V13+V14+X13+X14+Z13+Z14</f>
        <v>5</v>
      </c>
      <c r="AC13" s="1205">
        <f t="shared" ref="AC13" si="28">W13+W14+Y13+Y14+AA13+AA14</f>
        <v>0</v>
      </c>
      <c r="AD13" s="1208">
        <f t="shared" ref="AD13" si="29">E13</f>
        <v>156</v>
      </c>
    </row>
    <row r="14" spans="1:30" ht="21" customHeight="1">
      <c r="A14" s="46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42</v>
      </c>
      <c r="E15" s="1206">
        <f t="shared" ref="E15" si="32">SUM(C15:D15)</f>
        <v>42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19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2</v>
      </c>
      <c r="E17" s="1206">
        <f t="shared" ref="E17" si="42">SUM(C17:D17)</f>
        <v>2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2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2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0">
        <v>2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1</v>
      </c>
      <c r="E19" s="1206">
        <f t="shared" ref="E19" si="52">SUM(C19:D19)</f>
        <v>1</v>
      </c>
      <c r="F19" s="1206">
        <v>0</v>
      </c>
      <c r="G19" s="1206">
        <v>0</v>
      </c>
      <c r="H19" s="1206">
        <v>0</v>
      </c>
      <c r="I19" s="5">
        <v>1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1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1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7">
        <v>0</v>
      </c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139</v>
      </c>
      <c r="D21" s="40">
        <f t="shared" ref="D21:AD21" si="60">SUM(D7:D20)</f>
        <v>387</v>
      </c>
      <c r="E21" s="40">
        <f t="shared" si="60"/>
        <v>526</v>
      </c>
      <c r="F21" s="40">
        <f t="shared" si="60"/>
        <v>4</v>
      </c>
      <c r="G21" s="40">
        <f t="shared" si="60"/>
        <v>24</v>
      </c>
      <c r="H21" s="40">
        <f t="shared" si="60"/>
        <v>29</v>
      </c>
      <c r="I21" s="40">
        <f t="shared" si="60"/>
        <v>313</v>
      </c>
      <c r="J21" s="40">
        <f t="shared" si="60"/>
        <v>25</v>
      </c>
      <c r="K21" s="40">
        <f t="shared" si="60"/>
        <v>41</v>
      </c>
      <c r="L21" s="40">
        <f t="shared" si="60"/>
        <v>58</v>
      </c>
      <c r="M21" s="40">
        <f t="shared" si="60"/>
        <v>378</v>
      </c>
      <c r="N21" s="40">
        <f t="shared" si="60"/>
        <v>0</v>
      </c>
      <c r="O21" s="40">
        <f t="shared" si="60"/>
        <v>0</v>
      </c>
      <c r="P21" s="40">
        <f t="shared" si="60"/>
        <v>36</v>
      </c>
      <c r="Q21" s="40">
        <f t="shared" si="60"/>
        <v>8</v>
      </c>
      <c r="R21" s="40">
        <f t="shared" si="60"/>
        <v>24</v>
      </c>
      <c r="S21" s="40">
        <f t="shared" si="60"/>
        <v>1</v>
      </c>
      <c r="T21" s="40">
        <f t="shared" si="60"/>
        <v>60</v>
      </c>
      <c r="U21" s="40">
        <f t="shared" si="60"/>
        <v>9</v>
      </c>
      <c r="V21" s="40">
        <f t="shared" si="60"/>
        <v>0</v>
      </c>
      <c r="W21" s="40">
        <f t="shared" si="60"/>
        <v>0</v>
      </c>
      <c r="X21" s="40">
        <f t="shared" si="60"/>
        <v>10</v>
      </c>
      <c r="Y21" s="40">
        <f t="shared" si="60"/>
        <v>0</v>
      </c>
      <c r="Z21" s="40">
        <f t="shared" si="60"/>
        <v>11</v>
      </c>
      <c r="AA21" s="40">
        <f t="shared" si="60"/>
        <v>0</v>
      </c>
      <c r="AB21" s="40">
        <f t="shared" si="60"/>
        <v>21</v>
      </c>
      <c r="AC21" s="40">
        <f t="shared" si="60"/>
        <v>0</v>
      </c>
      <c r="AD21" s="40">
        <f t="shared" si="60"/>
        <v>526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51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8">
    <mergeCell ref="G26:L26"/>
    <mergeCell ref="V26:AD26"/>
    <mergeCell ref="G27:L27"/>
    <mergeCell ref="V27:AD27"/>
    <mergeCell ref="Z19:Z20"/>
    <mergeCell ref="AA19:AA20"/>
    <mergeCell ref="AB19:AB20"/>
    <mergeCell ref="AC19:AC20"/>
    <mergeCell ref="AD19:AD20"/>
    <mergeCell ref="G19:G20"/>
    <mergeCell ref="K19:K20"/>
    <mergeCell ref="L19:L20"/>
    <mergeCell ref="M19:M20"/>
    <mergeCell ref="Q19:Q20"/>
    <mergeCell ref="R19:R20"/>
    <mergeCell ref="S19:S20"/>
    <mergeCell ref="H19:H20"/>
    <mergeCell ref="J19:J20"/>
    <mergeCell ref="A19:A20"/>
    <mergeCell ref="C19:C20"/>
    <mergeCell ref="D19:D20"/>
    <mergeCell ref="E19:E20"/>
    <mergeCell ref="F19:F20"/>
    <mergeCell ref="C24:AD24"/>
    <mergeCell ref="AC17:AC18"/>
    <mergeCell ref="AD17:AD18"/>
    <mergeCell ref="S17:S18"/>
    <mergeCell ref="T17:T18"/>
    <mergeCell ref="U17:U18"/>
    <mergeCell ref="V17:V18"/>
    <mergeCell ref="W17:W18"/>
    <mergeCell ref="X17:X18"/>
    <mergeCell ref="A21:B21"/>
    <mergeCell ref="T19:T20"/>
    <mergeCell ref="U19:U20"/>
    <mergeCell ref="V19:V20"/>
    <mergeCell ref="W19:W20"/>
    <mergeCell ref="X19:X20"/>
    <mergeCell ref="Y19:Y20"/>
    <mergeCell ref="N19:N20"/>
    <mergeCell ref="O19:O20"/>
    <mergeCell ref="P19:P20"/>
    <mergeCell ref="G17:G18"/>
    <mergeCell ref="H17:H18"/>
    <mergeCell ref="I17:I18"/>
    <mergeCell ref="J17:J18"/>
    <mergeCell ref="L17:L18"/>
    <mergeCell ref="Y17:Y18"/>
    <mergeCell ref="Z17:Z18"/>
    <mergeCell ref="AA17:AA18"/>
    <mergeCell ref="AB17:AB18"/>
    <mergeCell ref="A17:A18"/>
    <mergeCell ref="B17:B18"/>
    <mergeCell ref="C17:C18"/>
    <mergeCell ref="D17:D18"/>
    <mergeCell ref="E17:E18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S15:S16"/>
    <mergeCell ref="F15:F16"/>
    <mergeCell ref="H15:H16"/>
    <mergeCell ref="M17:M18"/>
    <mergeCell ref="N17:N18"/>
    <mergeCell ref="O17:O18"/>
    <mergeCell ref="P17:P18"/>
    <mergeCell ref="Q17:Q18"/>
    <mergeCell ref="R17:R18"/>
    <mergeCell ref="F17:F18"/>
    <mergeCell ref="Z13:Z14"/>
    <mergeCell ref="AA13:AA14"/>
    <mergeCell ref="AB13:AB14"/>
    <mergeCell ref="AC13:AC14"/>
    <mergeCell ref="AD13:AD14"/>
    <mergeCell ref="X13:X14"/>
    <mergeCell ref="Y13:Y14"/>
    <mergeCell ref="Z15:Z16"/>
    <mergeCell ref="AA15:AA16"/>
    <mergeCell ref="AB15:AB16"/>
    <mergeCell ref="AC15:AC16"/>
    <mergeCell ref="AD15:AD16"/>
    <mergeCell ref="X15:X16"/>
    <mergeCell ref="Y15:Y16"/>
    <mergeCell ref="A15:A16"/>
    <mergeCell ref="B15:B16"/>
    <mergeCell ref="C15:C16"/>
    <mergeCell ref="D15:D16"/>
    <mergeCell ref="E15:E16"/>
    <mergeCell ref="T13:T14"/>
    <mergeCell ref="U13:U14"/>
    <mergeCell ref="V13:V14"/>
    <mergeCell ref="W13:W14"/>
    <mergeCell ref="M13:M14"/>
    <mergeCell ref="N13:N14"/>
    <mergeCell ref="O13:O14"/>
    <mergeCell ref="P13:P14"/>
    <mergeCell ref="R13:R14"/>
    <mergeCell ref="S13:S14"/>
    <mergeCell ref="J15:J16"/>
    <mergeCell ref="K15:K16"/>
    <mergeCell ref="L15:L16"/>
    <mergeCell ref="M15:M16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G11:G12"/>
    <mergeCell ref="H11:H12"/>
    <mergeCell ref="J11:J12"/>
    <mergeCell ref="K11:K12"/>
    <mergeCell ref="L11:L12"/>
    <mergeCell ref="M11:M12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S9:S10"/>
    <mergeCell ref="T9:T10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34</v>
      </c>
      <c r="D7" s="1205">
        <f>M7+U7+AC7</f>
        <v>84</v>
      </c>
      <c r="E7" s="1206">
        <f>SUM(C7:D7)</f>
        <v>118</v>
      </c>
      <c r="F7" s="1205">
        <v>1</v>
      </c>
      <c r="G7" s="1205">
        <v>0</v>
      </c>
      <c r="H7" s="1205">
        <v>3</v>
      </c>
      <c r="I7" s="5">
        <v>69</v>
      </c>
      <c r="J7" s="1205">
        <v>6</v>
      </c>
      <c r="K7" s="5">
        <v>15</v>
      </c>
      <c r="L7" s="1205">
        <f>F7+H7+J7</f>
        <v>10</v>
      </c>
      <c r="M7" s="1205">
        <f>G7+G8+I7+I8+K7+K8</f>
        <v>84</v>
      </c>
      <c r="N7" s="1205">
        <v>0</v>
      </c>
      <c r="O7" s="1205">
        <v>0</v>
      </c>
      <c r="P7" s="1205">
        <v>10</v>
      </c>
      <c r="Q7" s="1205">
        <v>0</v>
      </c>
      <c r="R7" s="1205">
        <v>8</v>
      </c>
      <c r="S7" s="1205">
        <v>0</v>
      </c>
      <c r="T7" s="1205">
        <f>N7+N8+P7+P8+R7+R8</f>
        <v>18</v>
      </c>
      <c r="U7" s="1205">
        <f>O7+O8+Q7+Q8+S7+S8</f>
        <v>0</v>
      </c>
      <c r="V7" s="1205">
        <v>0</v>
      </c>
      <c r="W7" s="1205">
        <v>0</v>
      </c>
      <c r="X7" s="1205">
        <v>1</v>
      </c>
      <c r="Y7" s="1205">
        <v>0</v>
      </c>
      <c r="Z7" s="1205">
        <v>5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118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47" t="s">
        <v>8</v>
      </c>
      <c r="C9" s="1205">
        <f t="shared" ref="C9" si="0">L9+T9+AB9</f>
        <v>32</v>
      </c>
      <c r="D9" s="1205">
        <f t="shared" ref="D9" si="1">M9+U9+AC9</f>
        <v>95</v>
      </c>
      <c r="E9" s="1206">
        <f t="shared" ref="E9" si="2">SUM(C9:D9)</f>
        <v>127</v>
      </c>
      <c r="F9" s="1205">
        <v>2</v>
      </c>
      <c r="G9" s="5">
        <v>1</v>
      </c>
      <c r="H9" s="1205">
        <v>9</v>
      </c>
      <c r="I9" s="5">
        <v>83</v>
      </c>
      <c r="J9" s="1205">
        <v>4</v>
      </c>
      <c r="K9" s="5">
        <v>8</v>
      </c>
      <c r="L9" s="1205">
        <f t="shared" ref="L9" si="3">F9+H9+J9</f>
        <v>15</v>
      </c>
      <c r="M9" s="1205">
        <f t="shared" ref="M9" si="4">G9+G10+I9+I10+K9+K10</f>
        <v>93</v>
      </c>
      <c r="N9" s="1205">
        <v>0</v>
      </c>
      <c r="O9" s="1205">
        <v>0</v>
      </c>
      <c r="P9" s="1205">
        <v>9</v>
      </c>
      <c r="Q9" s="5">
        <v>2</v>
      </c>
      <c r="R9" s="1205">
        <v>6</v>
      </c>
      <c r="S9" s="1205">
        <v>0</v>
      </c>
      <c r="T9" s="1205">
        <f t="shared" ref="T9" si="5">N9+N10+P9+P10+R9+R10</f>
        <v>15</v>
      </c>
      <c r="U9" s="1205">
        <f t="shared" ref="U9" si="6">O9+O10+Q9+Q10+S9+S10</f>
        <v>2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" si="7">V9+V10+X9+X10+Z9+Z10</f>
        <v>2</v>
      </c>
      <c r="AC9" s="1205">
        <f t="shared" ref="AC9" si="8">W9+W10+Y9+Y10+AA9+AA10</f>
        <v>0</v>
      </c>
      <c r="AD9" s="1208">
        <f t="shared" ref="AD9" si="9">E9</f>
        <v>127</v>
      </c>
    </row>
    <row r="10" spans="1:30" ht="21" customHeight="1">
      <c r="A10" s="46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" si="10">L11+T11+AB11</f>
        <v>31</v>
      </c>
      <c r="D11" s="1205">
        <f t="shared" ref="D11" si="11">M11+U11+AC11</f>
        <v>45</v>
      </c>
      <c r="E11" s="1206">
        <f t="shared" ref="E11" si="12">SUM(C11:D11)</f>
        <v>76</v>
      </c>
      <c r="F11" s="1205">
        <v>0</v>
      </c>
      <c r="G11" s="1205">
        <v>0</v>
      </c>
      <c r="H11" s="1205">
        <v>11</v>
      </c>
      <c r="I11" s="5">
        <v>41</v>
      </c>
      <c r="J11" s="1205">
        <v>1</v>
      </c>
      <c r="K11" s="1205">
        <v>2</v>
      </c>
      <c r="L11" s="1205">
        <f t="shared" ref="L11" si="13">F11+H11+J11</f>
        <v>12</v>
      </c>
      <c r="M11" s="1205">
        <f t="shared" ref="M11" si="14">G11+G12+I11+I12+K11+K12</f>
        <v>43</v>
      </c>
      <c r="N11" s="1205">
        <v>0</v>
      </c>
      <c r="O11" s="1205">
        <v>0</v>
      </c>
      <c r="P11" s="1205">
        <v>8</v>
      </c>
      <c r="Q11" s="5">
        <v>1</v>
      </c>
      <c r="R11" s="1205">
        <v>5</v>
      </c>
      <c r="S11" s="5">
        <v>1</v>
      </c>
      <c r="T11" s="1205">
        <f t="shared" ref="T11" si="15">N11+N12+P11+P12+R11+R12</f>
        <v>13</v>
      </c>
      <c r="U11" s="1205">
        <f t="shared" ref="U11" si="16">O11+O12+Q11+Q12+S11+S12</f>
        <v>2</v>
      </c>
      <c r="V11" s="1205">
        <v>0</v>
      </c>
      <c r="W11" s="1205">
        <v>0</v>
      </c>
      <c r="X11" s="1205">
        <v>4</v>
      </c>
      <c r="Y11" s="1205">
        <v>0</v>
      </c>
      <c r="Z11" s="1205">
        <v>2</v>
      </c>
      <c r="AA11" s="1205">
        <v>0</v>
      </c>
      <c r="AB11" s="1205">
        <f t="shared" ref="AB11" si="17">V11+V12+X11+X12+Z11+Z12</f>
        <v>6</v>
      </c>
      <c r="AC11" s="1205">
        <f t="shared" ref="AC11" si="18">W11+W12+Y11+Y12+AA11+AA12</f>
        <v>0</v>
      </c>
      <c r="AD11" s="1208">
        <f t="shared" ref="AD11" si="19">E11</f>
        <v>76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" si="20">L13+T13+AB13</f>
        <v>38</v>
      </c>
      <c r="D13" s="1205">
        <f t="shared" ref="D13" si="21">M13+U13+AC13</f>
        <v>118</v>
      </c>
      <c r="E13" s="1206">
        <f t="shared" ref="E13" si="22">SUM(C13:D13)</f>
        <v>156</v>
      </c>
      <c r="F13" s="1205">
        <v>1</v>
      </c>
      <c r="G13" s="5">
        <v>1</v>
      </c>
      <c r="H13" s="1205">
        <v>9</v>
      </c>
      <c r="I13" s="5">
        <v>95</v>
      </c>
      <c r="J13" s="1205">
        <v>8</v>
      </c>
      <c r="K13" s="5">
        <v>14</v>
      </c>
      <c r="L13" s="1205">
        <f t="shared" ref="L13" si="23">F13+H13+J13</f>
        <v>18</v>
      </c>
      <c r="M13" s="1205">
        <f t="shared" ref="M13" si="24">G13+G14+I13+I14+K13+K14</f>
        <v>112</v>
      </c>
      <c r="N13" s="1205">
        <v>0</v>
      </c>
      <c r="O13" s="1205">
        <v>0</v>
      </c>
      <c r="P13" s="1205">
        <v>7</v>
      </c>
      <c r="Q13" s="5">
        <v>6</v>
      </c>
      <c r="R13" s="1205">
        <v>8</v>
      </c>
      <c r="S13" s="1205">
        <v>0</v>
      </c>
      <c r="T13" s="1205">
        <f t="shared" ref="T13" si="25">N13+N14+P13+P14+R13+R14</f>
        <v>15</v>
      </c>
      <c r="U13" s="1205">
        <f t="shared" ref="U13" si="26">O13+O14+Q13+Q14+S13+S14</f>
        <v>6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" si="27">V13+V14+X13+X14+Z13+Z14</f>
        <v>5</v>
      </c>
      <c r="AC13" s="1205">
        <f t="shared" ref="AC13" si="28">W13+W14+Y13+Y14+AA13+AA14</f>
        <v>0</v>
      </c>
      <c r="AD13" s="1208">
        <f t="shared" ref="AD13" si="29">E13</f>
        <v>156</v>
      </c>
    </row>
    <row r="14" spans="1:30" ht="21" customHeight="1">
      <c r="A14" s="46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" si="30">L15+T15+AB15</f>
        <v>0</v>
      </c>
      <c r="D15" s="1205">
        <f t="shared" ref="D15" si="31">M15+U15+AC15</f>
        <v>41</v>
      </c>
      <c r="E15" s="1206">
        <f t="shared" ref="E15" si="32">SUM(C15:D15)</f>
        <v>41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33">F15+H15+J15</f>
        <v>0</v>
      </c>
      <c r="M15" s="1205">
        <f t="shared" ref="M15" si="34">G15+G16+I15+I16+K15+K16</f>
        <v>41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" si="35">N15+N16+P15+P16+R15+R16</f>
        <v>0</v>
      </c>
      <c r="U15" s="1205">
        <f t="shared" ref="U15" si="36">O15+O16+Q15+Q16+S15+S16</f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" si="37">V15+V16+X15+X16+Z15+Z16</f>
        <v>0</v>
      </c>
      <c r="AC15" s="1205">
        <f t="shared" ref="AC15" si="38">W15+W16+Y15+Y16+AA15+AA16</f>
        <v>0</v>
      </c>
      <c r="AD15" s="1208">
        <f t="shared" ref="AD15" si="39">E15</f>
        <v>41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18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" si="40">L17+T17+AB17</f>
        <v>0</v>
      </c>
      <c r="D17" s="1205">
        <f t="shared" ref="D17" si="41">M17+U17+AC17</f>
        <v>0</v>
      </c>
      <c r="E17" s="1206">
        <f t="shared" ref="E17" si="42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43">F17+H17+J17</f>
        <v>0</v>
      </c>
      <c r="M17" s="1205">
        <f t="shared" ref="M17" si="44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" si="45">N17+N18+P17+P18+R17+R18</f>
        <v>0</v>
      </c>
      <c r="U17" s="1205">
        <f t="shared" ref="U17" si="46">O17+O18+Q17+Q18+S17+S18</f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" si="47">V17+V18+X17+X18+Z17+Z18</f>
        <v>0</v>
      </c>
      <c r="AC17" s="1205">
        <f t="shared" ref="AC17" si="48">W17+W18+Y17+Y18+AA17+AA18</f>
        <v>0</v>
      </c>
      <c r="AD17" s="1208">
        <f t="shared" ref="AD17" si="49">E17</f>
        <v>0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7">
        <v>0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" si="50">L19+T19+AB19</f>
        <v>0</v>
      </c>
      <c r="D19" s="1205">
        <f t="shared" ref="D19" si="51">M19+U19+AC19</f>
        <v>1</v>
      </c>
      <c r="E19" s="1206">
        <f t="shared" ref="E19" si="52">SUM(C19:D19)</f>
        <v>1</v>
      </c>
      <c r="F19" s="1206">
        <v>0</v>
      </c>
      <c r="G19" s="1206">
        <v>0</v>
      </c>
      <c r="H19" s="1206">
        <v>0</v>
      </c>
      <c r="I19" s="5">
        <v>1</v>
      </c>
      <c r="J19" s="1206">
        <v>0</v>
      </c>
      <c r="K19" s="1206">
        <v>0</v>
      </c>
      <c r="L19" s="1205">
        <f t="shared" ref="L19" si="53">F19+H19+J19</f>
        <v>0</v>
      </c>
      <c r="M19" s="1205">
        <f t="shared" ref="M19" si="54">G19+G20+I19+I20+K19+K20</f>
        <v>1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" si="55">N19+N20+P19+P20+R19+R20</f>
        <v>0</v>
      </c>
      <c r="U19" s="1205">
        <f t="shared" ref="U19" si="56">O19+O20+Q19+Q20+S19+S20</f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" si="57">V19+V20+X19+X20+Z19+Z20</f>
        <v>0</v>
      </c>
      <c r="AC19" s="1205">
        <f t="shared" ref="AC19" si="58">W19+W20+Y19+Y20+AA19+AA20</f>
        <v>0</v>
      </c>
      <c r="AD19" s="1208">
        <f t="shared" ref="AD19" si="59">E19</f>
        <v>1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7">
        <v>0</v>
      </c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135</v>
      </c>
      <c r="D21" s="40">
        <f t="shared" ref="D21:AD21" si="60">SUM(D7:D20)</f>
        <v>384</v>
      </c>
      <c r="E21" s="40">
        <f t="shared" si="60"/>
        <v>519</v>
      </c>
      <c r="F21" s="40">
        <f t="shared" si="60"/>
        <v>4</v>
      </c>
      <c r="G21" s="40">
        <f t="shared" si="60"/>
        <v>23</v>
      </c>
      <c r="H21" s="40">
        <f t="shared" si="60"/>
        <v>32</v>
      </c>
      <c r="I21" s="40">
        <f t="shared" si="60"/>
        <v>312</v>
      </c>
      <c r="J21" s="40">
        <f t="shared" si="60"/>
        <v>19</v>
      </c>
      <c r="K21" s="40">
        <f t="shared" si="60"/>
        <v>39</v>
      </c>
      <c r="L21" s="40">
        <f t="shared" si="60"/>
        <v>55</v>
      </c>
      <c r="M21" s="40">
        <f t="shared" si="60"/>
        <v>374</v>
      </c>
      <c r="N21" s="40">
        <f t="shared" si="60"/>
        <v>0</v>
      </c>
      <c r="O21" s="40">
        <f t="shared" si="60"/>
        <v>0</v>
      </c>
      <c r="P21" s="40">
        <f t="shared" si="60"/>
        <v>34</v>
      </c>
      <c r="Q21" s="40">
        <f t="shared" si="60"/>
        <v>9</v>
      </c>
      <c r="R21" s="40">
        <f t="shared" si="60"/>
        <v>27</v>
      </c>
      <c r="S21" s="40">
        <f t="shared" si="60"/>
        <v>1</v>
      </c>
      <c r="T21" s="40">
        <f t="shared" si="60"/>
        <v>61</v>
      </c>
      <c r="U21" s="40">
        <f t="shared" si="60"/>
        <v>10</v>
      </c>
      <c r="V21" s="40">
        <f t="shared" si="60"/>
        <v>0</v>
      </c>
      <c r="W21" s="40">
        <f t="shared" si="60"/>
        <v>0</v>
      </c>
      <c r="X21" s="40">
        <f t="shared" si="60"/>
        <v>7</v>
      </c>
      <c r="Y21" s="40">
        <f t="shared" si="60"/>
        <v>0</v>
      </c>
      <c r="Z21" s="40">
        <f t="shared" si="60"/>
        <v>12</v>
      </c>
      <c r="AA21" s="40">
        <f t="shared" si="60"/>
        <v>0</v>
      </c>
      <c r="AB21" s="40">
        <f t="shared" si="60"/>
        <v>19</v>
      </c>
      <c r="AC21" s="40">
        <f t="shared" si="60"/>
        <v>0</v>
      </c>
      <c r="AD21" s="40">
        <f t="shared" si="60"/>
        <v>519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52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8">
    <mergeCell ref="G26:L26"/>
    <mergeCell ref="V26:AD26"/>
    <mergeCell ref="G27:L27"/>
    <mergeCell ref="V27:AD27"/>
    <mergeCell ref="AA19:AA20"/>
    <mergeCell ref="AB19:AB20"/>
    <mergeCell ref="AC19:AC20"/>
    <mergeCell ref="AD19:AD20"/>
    <mergeCell ref="A21:B21"/>
    <mergeCell ref="C24:AD24"/>
    <mergeCell ref="U19:U20"/>
    <mergeCell ref="V19:V20"/>
    <mergeCell ref="W19:W20"/>
    <mergeCell ref="X19:X20"/>
    <mergeCell ref="Y19:Y20"/>
    <mergeCell ref="Z19:Z20"/>
    <mergeCell ref="O19:O20"/>
    <mergeCell ref="P19:P20"/>
    <mergeCell ref="H19:H20"/>
    <mergeCell ref="J19:J20"/>
    <mergeCell ref="A19:A20"/>
    <mergeCell ref="C19:C20"/>
    <mergeCell ref="D19:D20"/>
    <mergeCell ref="E19:E20"/>
    <mergeCell ref="F19:F20"/>
    <mergeCell ref="G19:G20"/>
    <mergeCell ref="AC17:AC18"/>
    <mergeCell ref="AD17:AD18"/>
    <mergeCell ref="S17:S18"/>
    <mergeCell ref="T17:T18"/>
    <mergeCell ref="U17:U18"/>
    <mergeCell ref="V17:V18"/>
    <mergeCell ref="W17:W18"/>
    <mergeCell ref="X17:X18"/>
    <mergeCell ref="K19:K20"/>
    <mergeCell ref="L19:L20"/>
    <mergeCell ref="M19:M20"/>
    <mergeCell ref="N19:N20"/>
    <mergeCell ref="Q19:Q20"/>
    <mergeCell ref="R19:R20"/>
    <mergeCell ref="S19:S20"/>
    <mergeCell ref="T19:T20"/>
    <mergeCell ref="G17:G18"/>
    <mergeCell ref="H17:H18"/>
    <mergeCell ref="I17:I18"/>
    <mergeCell ref="J17:J18"/>
    <mergeCell ref="L17:L18"/>
    <mergeCell ref="Y17:Y18"/>
    <mergeCell ref="A17:A18"/>
    <mergeCell ref="B17:B18"/>
    <mergeCell ref="C17:C18"/>
    <mergeCell ref="D17:D18"/>
    <mergeCell ref="E17:E18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S15:S16"/>
    <mergeCell ref="F15:F16"/>
    <mergeCell ref="H15:H16"/>
    <mergeCell ref="M17:M18"/>
    <mergeCell ref="N17:N18"/>
    <mergeCell ref="O17:O18"/>
    <mergeCell ref="P17:P18"/>
    <mergeCell ref="Q17:Q18"/>
    <mergeCell ref="R17:R18"/>
    <mergeCell ref="F17:F18"/>
    <mergeCell ref="AB13:AB14"/>
    <mergeCell ref="AC13:AC14"/>
    <mergeCell ref="AD13:AD14"/>
    <mergeCell ref="X13:X14"/>
    <mergeCell ref="Y13:Y14"/>
    <mergeCell ref="Z15:Z16"/>
    <mergeCell ref="AA15:AA16"/>
    <mergeCell ref="AB15:AB16"/>
    <mergeCell ref="AC15:AC16"/>
    <mergeCell ref="AD15:AD16"/>
    <mergeCell ref="X15:X16"/>
    <mergeCell ref="Y15:Y16"/>
    <mergeCell ref="Z17:Z18"/>
    <mergeCell ref="AA17:AA18"/>
    <mergeCell ref="AB17:AB18"/>
    <mergeCell ref="A15:A16"/>
    <mergeCell ref="B15:B16"/>
    <mergeCell ref="C15:C16"/>
    <mergeCell ref="D15:D16"/>
    <mergeCell ref="E15:E16"/>
    <mergeCell ref="T13:T14"/>
    <mergeCell ref="U13:U14"/>
    <mergeCell ref="V13:V14"/>
    <mergeCell ref="W13:W14"/>
    <mergeCell ref="M13:M14"/>
    <mergeCell ref="N13:N14"/>
    <mergeCell ref="O13:O14"/>
    <mergeCell ref="P13:P14"/>
    <mergeCell ref="R13:R14"/>
    <mergeCell ref="S13:S14"/>
    <mergeCell ref="J15:J16"/>
    <mergeCell ref="K15:K16"/>
    <mergeCell ref="L15:L16"/>
    <mergeCell ref="M15:M16"/>
    <mergeCell ref="Z13:Z14"/>
    <mergeCell ref="AA13:AA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G11:G12"/>
    <mergeCell ref="H11:H12"/>
    <mergeCell ref="J11:J12"/>
    <mergeCell ref="K11:K12"/>
    <mergeCell ref="L11:L12"/>
    <mergeCell ref="M11:M12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S9:S10"/>
    <mergeCell ref="T9:T10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34</v>
      </c>
      <c r="D7" s="1205">
        <f>M7+U7+AC7</f>
        <v>84</v>
      </c>
      <c r="E7" s="1206">
        <f>SUM(C7:D7)</f>
        <v>118</v>
      </c>
      <c r="F7" s="1205">
        <v>1</v>
      </c>
      <c r="G7" s="1205">
        <v>0</v>
      </c>
      <c r="H7" s="1205">
        <v>4</v>
      </c>
      <c r="I7" s="5">
        <v>69</v>
      </c>
      <c r="J7" s="1205">
        <v>4</v>
      </c>
      <c r="K7" s="5">
        <v>15</v>
      </c>
      <c r="L7" s="1205">
        <f>F7+H7+J7</f>
        <v>9</v>
      </c>
      <c r="M7" s="1205">
        <f>G7+G8+I7+I8+K7+K8</f>
        <v>84</v>
      </c>
      <c r="N7" s="1205">
        <v>0</v>
      </c>
      <c r="O7" s="1205">
        <v>0</v>
      </c>
      <c r="P7" s="1205">
        <v>8</v>
      </c>
      <c r="Q7" s="1205">
        <v>0</v>
      </c>
      <c r="R7" s="1205">
        <v>11</v>
      </c>
      <c r="S7" s="1205">
        <v>0</v>
      </c>
      <c r="T7" s="1205">
        <f>N7+N8+P7+P8+R7+R8</f>
        <v>19</v>
      </c>
      <c r="U7" s="1205">
        <f>O7+O8+Q7+Q8+S7+S8</f>
        <v>0</v>
      </c>
      <c r="V7" s="1205">
        <v>0</v>
      </c>
      <c r="W7" s="1205">
        <v>0</v>
      </c>
      <c r="X7" s="1205">
        <v>1</v>
      </c>
      <c r="Y7" s="1205">
        <v>0</v>
      </c>
      <c r="Z7" s="1205">
        <v>5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118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51" t="s">
        <v>8</v>
      </c>
      <c r="C9" s="1205">
        <f t="shared" ref="C9:D9" si="0">L9+T9+AB9</f>
        <v>32</v>
      </c>
      <c r="D9" s="1205">
        <f t="shared" si="0"/>
        <v>95</v>
      </c>
      <c r="E9" s="1206">
        <f t="shared" ref="E9" si="1">SUM(C9:D9)</f>
        <v>127</v>
      </c>
      <c r="F9" s="1205">
        <v>2</v>
      </c>
      <c r="G9" s="5">
        <v>1</v>
      </c>
      <c r="H9" s="1205">
        <v>9</v>
      </c>
      <c r="I9" s="5">
        <v>83</v>
      </c>
      <c r="J9" s="1205">
        <v>4</v>
      </c>
      <c r="K9" s="5">
        <v>8</v>
      </c>
      <c r="L9" s="1205">
        <f t="shared" ref="L9" si="2">F9+H9+J9</f>
        <v>15</v>
      </c>
      <c r="M9" s="1205">
        <f t="shared" ref="M9" si="3">G9+G10+I9+I10+K9+K10</f>
        <v>93</v>
      </c>
      <c r="N9" s="1205">
        <v>0</v>
      </c>
      <c r="O9" s="1205">
        <v>0</v>
      </c>
      <c r="P9" s="1205">
        <v>9</v>
      </c>
      <c r="Q9" s="5">
        <v>2</v>
      </c>
      <c r="R9" s="1205">
        <v>6</v>
      </c>
      <c r="S9" s="1205">
        <v>0</v>
      </c>
      <c r="T9" s="1205">
        <f t="shared" ref="T9:U9" si="4">N9+N10+P9+P10+R9+R10</f>
        <v>15</v>
      </c>
      <c r="U9" s="1205">
        <f t="shared" si="4"/>
        <v>2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5">V9+V10+X9+X10+Z9+Z10</f>
        <v>2</v>
      </c>
      <c r="AC9" s="1205">
        <f t="shared" si="5"/>
        <v>0</v>
      </c>
      <c r="AD9" s="1208">
        <f t="shared" ref="AD9" si="6">E9</f>
        <v>127</v>
      </c>
    </row>
    <row r="10" spans="1:30" ht="21" customHeight="1">
      <c r="A10" s="50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:D11" si="7">L11+T11+AB11</f>
        <v>31</v>
      </c>
      <c r="D11" s="1205">
        <f t="shared" si="7"/>
        <v>45</v>
      </c>
      <c r="E11" s="1206">
        <f t="shared" ref="E11" si="8">SUM(C11:D11)</f>
        <v>76</v>
      </c>
      <c r="F11" s="1205">
        <v>0</v>
      </c>
      <c r="G11" s="1205">
        <v>0</v>
      </c>
      <c r="H11" s="1205">
        <v>11</v>
      </c>
      <c r="I11" s="5">
        <v>41</v>
      </c>
      <c r="J11" s="1205">
        <v>1</v>
      </c>
      <c r="K11" s="1205">
        <v>2</v>
      </c>
      <c r="L11" s="1205">
        <f t="shared" ref="L11" si="9">F11+H11+J11</f>
        <v>12</v>
      </c>
      <c r="M11" s="1205">
        <f t="shared" ref="M11" si="10">G11+G12+I11+I12+K11+K12</f>
        <v>43</v>
      </c>
      <c r="N11" s="1205">
        <v>0</v>
      </c>
      <c r="O11" s="1205">
        <v>0</v>
      </c>
      <c r="P11" s="1205">
        <v>8</v>
      </c>
      <c r="Q11" s="5">
        <v>1</v>
      </c>
      <c r="R11" s="1205">
        <v>5</v>
      </c>
      <c r="S11" s="5">
        <v>1</v>
      </c>
      <c r="T11" s="1205">
        <f t="shared" ref="T11:U11" si="11">N11+N12+P11+P12+R11+R12</f>
        <v>13</v>
      </c>
      <c r="U11" s="1205">
        <f t="shared" si="11"/>
        <v>2</v>
      </c>
      <c r="V11" s="1205">
        <v>0</v>
      </c>
      <c r="W11" s="1205">
        <v>0</v>
      </c>
      <c r="X11" s="1205">
        <v>4</v>
      </c>
      <c r="Y11" s="1205">
        <v>0</v>
      </c>
      <c r="Z11" s="1205">
        <v>2</v>
      </c>
      <c r="AA11" s="1205">
        <v>0</v>
      </c>
      <c r="AB11" s="1205">
        <f t="shared" ref="AB11:AC11" si="12">V11+V12+X11+X12+Z11+Z12</f>
        <v>6</v>
      </c>
      <c r="AC11" s="1205">
        <f t="shared" si="12"/>
        <v>0</v>
      </c>
      <c r="AD11" s="1208">
        <f t="shared" ref="AD11" si="13">E11</f>
        <v>76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:D13" si="14">L13+T13+AB13</f>
        <v>38</v>
      </c>
      <c r="D13" s="1205">
        <f t="shared" si="14"/>
        <v>117</v>
      </c>
      <c r="E13" s="1206">
        <f t="shared" ref="E13" si="15">SUM(C13:D13)</f>
        <v>155</v>
      </c>
      <c r="F13" s="1205">
        <v>1</v>
      </c>
      <c r="G13" s="5">
        <v>1</v>
      </c>
      <c r="H13" s="1205">
        <v>9</v>
      </c>
      <c r="I13" s="5">
        <v>94</v>
      </c>
      <c r="J13" s="1205">
        <v>8</v>
      </c>
      <c r="K13" s="5">
        <v>14</v>
      </c>
      <c r="L13" s="1205">
        <f t="shared" ref="L13" si="16">F13+H13+J13</f>
        <v>18</v>
      </c>
      <c r="M13" s="1205">
        <f t="shared" ref="M13" si="17">G13+G14+I13+I14+K13+K14</f>
        <v>111</v>
      </c>
      <c r="N13" s="1205">
        <v>0</v>
      </c>
      <c r="O13" s="1205">
        <v>0</v>
      </c>
      <c r="P13" s="1205">
        <v>7</v>
      </c>
      <c r="Q13" s="5">
        <v>6</v>
      </c>
      <c r="R13" s="1205">
        <v>8</v>
      </c>
      <c r="S13" s="1205">
        <v>0</v>
      </c>
      <c r="T13" s="1205">
        <f t="shared" ref="T13:U13" si="18">N13+N14+P13+P14+R13+R14</f>
        <v>15</v>
      </c>
      <c r="U13" s="1205">
        <f t="shared" si="18"/>
        <v>6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:AC13" si="19">V13+V14+X13+X14+Z13+Z14</f>
        <v>5</v>
      </c>
      <c r="AC13" s="1205">
        <f t="shared" si="19"/>
        <v>0</v>
      </c>
      <c r="AD13" s="1208">
        <f t="shared" ref="AD13" si="20">E13</f>
        <v>155</v>
      </c>
    </row>
    <row r="14" spans="1:30" ht="21" customHeight="1">
      <c r="A14" s="50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:D15" si="21">L15+T15+AB15</f>
        <v>0</v>
      </c>
      <c r="D15" s="1205">
        <f t="shared" si="21"/>
        <v>41</v>
      </c>
      <c r="E15" s="1206">
        <f t="shared" ref="E15" si="22">SUM(C15:D15)</f>
        <v>41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23">F15+H15+J15</f>
        <v>0</v>
      </c>
      <c r="M15" s="1205">
        <f t="shared" ref="M15" si="24">G15+G16+I15+I16+K15+K16</f>
        <v>41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5">N15+N16+P15+P16+R15+R16</f>
        <v>0</v>
      </c>
      <c r="U15" s="1205">
        <f t="shared" si="25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6">V15+V16+X15+X16+Z15+Z16</f>
        <v>0</v>
      </c>
      <c r="AC15" s="1205">
        <f t="shared" si="26"/>
        <v>0</v>
      </c>
      <c r="AD15" s="1208">
        <f t="shared" ref="AD15" si="27">E15</f>
        <v>41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18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:D17" si="28">L17+T17+AB17</f>
        <v>0</v>
      </c>
      <c r="D17" s="1205">
        <f t="shared" si="28"/>
        <v>0</v>
      </c>
      <c r="E17" s="1206">
        <f t="shared" ref="E17" si="29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30">F17+H17+J17</f>
        <v>0</v>
      </c>
      <c r="M17" s="1205">
        <f t="shared" ref="M17" si="31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2">N17+N18+P17+P18+R17+R18</f>
        <v>0</v>
      </c>
      <c r="U17" s="1205">
        <f t="shared" si="32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3">V17+V18+X17+X18+Z17+Z18</f>
        <v>0</v>
      </c>
      <c r="AC17" s="1205">
        <f t="shared" si="33"/>
        <v>0</v>
      </c>
      <c r="AD17" s="1208">
        <f t="shared" ref="AD17" si="34">E17</f>
        <v>0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7">
        <v>0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:D19" si="35">L19+T19+AB19</f>
        <v>0</v>
      </c>
      <c r="D19" s="1205">
        <f t="shared" si="35"/>
        <v>1</v>
      </c>
      <c r="E19" s="1206">
        <f t="shared" ref="E19" si="36">SUM(C19:D19)</f>
        <v>1</v>
      </c>
      <c r="F19" s="1206">
        <v>0</v>
      </c>
      <c r="G19" s="1206">
        <v>0</v>
      </c>
      <c r="H19" s="1206">
        <v>0</v>
      </c>
      <c r="I19" s="5">
        <v>1</v>
      </c>
      <c r="J19" s="1206">
        <v>0</v>
      </c>
      <c r="K19" s="1206">
        <v>0</v>
      </c>
      <c r="L19" s="1205">
        <f t="shared" ref="L19" si="37">F19+H19+J19</f>
        <v>0</v>
      </c>
      <c r="M19" s="1205">
        <f t="shared" ref="M19" si="38">G19+G20+I19+I20+K19+K20</f>
        <v>1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19" si="39">N19+N20+P19+P20+R19+R20</f>
        <v>0</v>
      </c>
      <c r="U19" s="1205">
        <f t="shared" si="39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19" si="40">V19+V20+X19+X20+Z19+Z20</f>
        <v>0</v>
      </c>
      <c r="AC19" s="1205">
        <f t="shared" si="40"/>
        <v>0</v>
      </c>
      <c r="AD19" s="1208">
        <f t="shared" ref="AD19" si="41">E19</f>
        <v>1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7">
        <v>0</v>
      </c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135</v>
      </c>
      <c r="D21" s="40">
        <f t="shared" ref="D21:AD21" si="42">SUM(D7:D20)</f>
        <v>383</v>
      </c>
      <c r="E21" s="40">
        <f t="shared" si="42"/>
        <v>518</v>
      </c>
      <c r="F21" s="40">
        <f t="shared" si="42"/>
        <v>4</v>
      </c>
      <c r="G21" s="40">
        <f t="shared" si="42"/>
        <v>23</v>
      </c>
      <c r="H21" s="40">
        <f t="shared" si="42"/>
        <v>33</v>
      </c>
      <c r="I21" s="40">
        <f t="shared" si="42"/>
        <v>311</v>
      </c>
      <c r="J21" s="40">
        <f t="shared" si="42"/>
        <v>17</v>
      </c>
      <c r="K21" s="40">
        <f t="shared" si="42"/>
        <v>39</v>
      </c>
      <c r="L21" s="40">
        <f t="shared" si="42"/>
        <v>54</v>
      </c>
      <c r="M21" s="40">
        <f t="shared" si="42"/>
        <v>373</v>
      </c>
      <c r="N21" s="40">
        <f t="shared" si="42"/>
        <v>0</v>
      </c>
      <c r="O21" s="40">
        <f t="shared" si="42"/>
        <v>0</v>
      </c>
      <c r="P21" s="40">
        <f t="shared" si="42"/>
        <v>32</v>
      </c>
      <c r="Q21" s="40">
        <f t="shared" si="42"/>
        <v>9</v>
      </c>
      <c r="R21" s="40">
        <f t="shared" si="42"/>
        <v>30</v>
      </c>
      <c r="S21" s="40">
        <f t="shared" si="42"/>
        <v>1</v>
      </c>
      <c r="T21" s="40">
        <f t="shared" si="42"/>
        <v>62</v>
      </c>
      <c r="U21" s="40">
        <f t="shared" si="42"/>
        <v>10</v>
      </c>
      <c r="V21" s="40">
        <f t="shared" si="42"/>
        <v>0</v>
      </c>
      <c r="W21" s="40">
        <f t="shared" si="42"/>
        <v>0</v>
      </c>
      <c r="X21" s="40">
        <f t="shared" si="42"/>
        <v>7</v>
      </c>
      <c r="Y21" s="40">
        <f t="shared" si="42"/>
        <v>0</v>
      </c>
      <c r="Z21" s="40">
        <f t="shared" si="42"/>
        <v>12</v>
      </c>
      <c r="AA21" s="40">
        <f t="shared" si="42"/>
        <v>0</v>
      </c>
      <c r="AB21" s="40">
        <f t="shared" si="42"/>
        <v>19</v>
      </c>
      <c r="AC21" s="40">
        <f t="shared" si="42"/>
        <v>0</v>
      </c>
      <c r="AD21" s="40">
        <f t="shared" si="42"/>
        <v>518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56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8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S9:S10"/>
    <mergeCell ref="T9:T10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11:J12"/>
    <mergeCell ref="K11:K12"/>
    <mergeCell ref="L11:L12"/>
    <mergeCell ref="M11:M12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G11:G12"/>
    <mergeCell ref="H11:H12"/>
    <mergeCell ref="Z17:Z18"/>
    <mergeCell ref="AA17:AA18"/>
    <mergeCell ref="AB17:AB18"/>
    <mergeCell ref="A15:A16"/>
    <mergeCell ref="B15:B16"/>
    <mergeCell ref="C15:C16"/>
    <mergeCell ref="D15:D16"/>
    <mergeCell ref="E15:E16"/>
    <mergeCell ref="T13:T14"/>
    <mergeCell ref="U13:U14"/>
    <mergeCell ref="V13:V14"/>
    <mergeCell ref="W13:W14"/>
    <mergeCell ref="M13:M14"/>
    <mergeCell ref="N13:N14"/>
    <mergeCell ref="O13:O14"/>
    <mergeCell ref="P13:P14"/>
    <mergeCell ref="R13:R14"/>
    <mergeCell ref="S13:S14"/>
    <mergeCell ref="J15:J16"/>
    <mergeCell ref="K15:K16"/>
    <mergeCell ref="L15:L16"/>
    <mergeCell ref="M15:M16"/>
    <mergeCell ref="Z13:Z14"/>
    <mergeCell ref="AA13:AA14"/>
    <mergeCell ref="AB13:AB14"/>
    <mergeCell ref="AC13:AC14"/>
    <mergeCell ref="AD13:AD14"/>
    <mergeCell ref="X13:X14"/>
    <mergeCell ref="Y13:Y14"/>
    <mergeCell ref="Z15:Z16"/>
    <mergeCell ref="AA15:AA16"/>
    <mergeCell ref="AB15:AB16"/>
    <mergeCell ref="AC15:AC16"/>
    <mergeCell ref="AD15:AD16"/>
    <mergeCell ref="X15:X16"/>
    <mergeCell ref="Y15:Y16"/>
    <mergeCell ref="A17:A18"/>
    <mergeCell ref="B17:B18"/>
    <mergeCell ref="C17:C18"/>
    <mergeCell ref="D17:D18"/>
    <mergeCell ref="E17:E18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S15:S16"/>
    <mergeCell ref="F15:F16"/>
    <mergeCell ref="H15:H16"/>
    <mergeCell ref="M17:M18"/>
    <mergeCell ref="N17:N18"/>
    <mergeCell ref="O17:O18"/>
    <mergeCell ref="P17:P18"/>
    <mergeCell ref="Q17:Q18"/>
    <mergeCell ref="R17:R18"/>
    <mergeCell ref="F17:F18"/>
    <mergeCell ref="F19:F20"/>
    <mergeCell ref="G19:G20"/>
    <mergeCell ref="AC17:AC18"/>
    <mergeCell ref="AD17:AD18"/>
    <mergeCell ref="S17:S18"/>
    <mergeCell ref="T17:T18"/>
    <mergeCell ref="U17:U18"/>
    <mergeCell ref="V17:V18"/>
    <mergeCell ref="W17:W18"/>
    <mergeCell ref="X17:X18"/>
    <mergeCell ref="K19:K20"/>
    <mergeCell ref="L19:L20"/>
    <mergeCell ref="M19:M20"/>
    <mergeCell ref="N19:N20"/>
    <mergeCell ref="Q19:Q20"/>
    <mergeCell ref="R19:R20"/>
    <mergeCell ref="S19:S20"/>
    <mergeCell ref="T19:T20"/>
    <mergeCell ref="G17:G18"/>
    <mergeCell ref="H17:H18"/>
    <mergeCell ref="I17:I18"/>
    <mergeCell ref="J17:J18"/>
    <mergeCell ref="L17:L18"/>
    <mergeCell ref="Y17:Y18"/>
    <mergeCell ref="G26:L26"/>
    <mergeCell ref="V26:AD26"/>
    <mergeCell ref="G27:L27"/>
    <mergeCell ref="V27:AD27"/>
    <mergeCell ref="AA19:AA20"/>
    <mergeCell ref="AB19:AB20"/>
    <mergeCell ref="AC19:AC20"/>
    <mergeCell ref="AD19:AD20"/>
    <mergeCell ref="A21:B21"/>
    <mergeCell ref="C24:AD24"/>
    <mergeCell ref="U19:U20"/>
    <mergeCell ref="V19:V20"/>
    <mergeCell ref="W19:W20"/>
    <mergeCell ref="X19:X20"/>
    <mergeCell ref="Y19:Y20"/>
    <mergeCell ref="Z19:Z20"/>
    <mergeCell ref="O19:O20"/>
    <mergeCell ref="P19:P20"/>
    <mergeCell ref="H19:H20"/>
    <mergeCell ref="J19:J20"/>
    <mergeCell ref="A19:A20"/>
    <mergeCell ref="C19:C20"/>
    <mergeCell ref="D19:D20"/>
    <mergeCell ref="E19:E20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D27"/>
  <sheetViews>
    <sheetView topLeftCell="A7" zoomScale="90" zoomScaleNormal="90" workbookViewId="0">
      <selection activeCell="V27" sqref="V27:AD27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34</v>
      </c>
      <c r="D7" s="1205">
        <f>M7+U7+AC7</f>
        <v>95</v>
      </c>
      <c r="E7" s="1206">
        <f>SUM(C7:D7)</f>
        <v>129</v>
      </c>
      <c r="F7" s="1205">
        <v>1</v>
      </c>
      <c r="G7" s="1205">
        <v>0</v>
      </c>
      <c r="H7" s="1205">
        <v>3</v>
      </c>
      <c r="I7" s="5">
        <v>77</v>
      </c>
      <c r="J7" s="1205">
        <v>3</v>
      </c>
      <c r="K7" s="5">
        <v>18</v>
      </c>
      <c r="L7" s="1205">
        <f>F7+H7+J7</f>
        <v>7</v>
      </c>
      <c r="M7" s="1205">
        <f>G7+G8+I7+I8+K7+K8</f>
        <v>95</v>
      </c>
      <c r="N7" s="1205">
        <v>0</v>
      </c>
      <c r="O7" s="1205">
        <v>0</v>
      </c>
      <c r="P7" s="1205">
        <v>9</v>
      </c>
      <c r="Q7" s="1205">
        <v>0</v>
      </c>
      <c r="R7" s="1205">
        <v>12</v>
      </c>
      <c r="S7" s="1205">
        <v>0</v>
      </c>
      <c r="T7" s="1205">
        <f>N7+N8+P7+P8+R7+R8</f>
        <v>21</v>
      </c>
      <c r="U7" s="1205">
        <f>O7+O8+Q7+Q8+S7+S8</f>
        <v>0</v>
      </c>
      <c r="V7" s="1205">
        <v>0</v>
      </c>
      <c r="W7" s="1205">
        <v>0</v>
      </c>
      <c r="X7" s="1205">
        <v>1</v>
      </c>
      <c r="Y7" s="1205">
        <v>0</v>
      </c>
      <c r="Z7" s="1205">
        <v>5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129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52" t="s">
        <v>8</v>
      </c>
      <c r="C9" s="1205">
        <f t="shared" ref="C9:D9" si="0">L9+T9+AB9</f>
        <v>32</v>
      </c>
      <c r="D9" s="1205">
        <f t="shared" si="0"/>
        <v>102</v>
      </c>
      <c r="E9" s="1206">
        <f t="shared" ref="E9" si="1">SUM(C9:D9)</f>
        <v>134</v>
      </c>
      <c r="F9" s="1205">
        <v>2</v>
      </c>
      <c r="G9" s="5">
        <v>1</v>
      </c>
      <c r="H9" s="1205">
        <v>9</v>
      </c>
      <c r="I9" s="5">
        <v>90</v>
      </c>
      <c r="J9" s="1205">
        <v>4</v>
      </c>
      <c r="K9" s="5">
        <v>8</v>
      </c>
      <c r="L9" s="1205">
        <f t="shared" ref="L9" si="2">F9+H9+J9</f>
        <v>15</v>
      </c>
      <c r="M9" s="1205">
        <f>G9+G10+I9+I10+K9+K10</f>
        <v>100</v>
      </c>
      <c r="N9" s="1205">
        <v>0</v>
      </c>
      <c r="O9" s="1205">
        <v>0</v>
      </c>
      <c r="P9" s="1205">
        <v>9</v>
      </c>
      <c r="Q9" s="5">
        <v>2</v>
      </c>
      <c r="R9" s="1205">
        <v>6</v>
      </c>
      <c r="S9" s="1205">
        <v>0</v>
      </c>
      <c r="T9" s="1205">
        <f t="shared" ref="T9:U9" si="3">N9+N10+P9+P10+R9+R10</f>
        <v>15</v>
      </c>
      <c r="U9" s="1205">
        <f t="shared" si="3"/>
        <v>2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134</v>
      </c>
    </row>
    <row r="10" spans="1:30" ht="21" customHeight="1">
      <c r="A10" s="53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:D11" si="6">L11+T11+AB11</f>
        <v>31</v>
      </c>
      <c r="D11" s="1205">
        <f t="shared" si="6"/>
        <v>51</v>
      </c>
      <c r="E11" s="1206">
        <f t="shared" ref="E11" si="7">SUM(C11:D11)</f>
        <v>82</v>
      </c>
      <c r="F11" s="1205">
        <v>0</v>
      </c>
      <c r="G11" s="1205">
        <v>0</v>
      </c>
      <c r="H11" s="1205">
        <v>11</v>
      </c>
      <c r="I11" s="5">
        <v>46</v>
      </c>
      <c r="J11" s="1205">
        <v>1</v>
      </c>
      <c r="K11" s="1205">
        <v>2</v>
      </c>
      <c r="L11" s="1205">
        <f t="shared" ref="L11" si="8">F11+H11+J11</f>
        <v>12</v>
      </c>
      <c r="M11" s="1205">
        <f t="shared" ref="M11" si="9">G11+G12+I11+I12+K11+K12</f>
        <v>48</v>
      </c>
      <c r="N11" s="1205">
        <v>0</v>
      </c>
      <c r="O11" s="1205">
        <v>0</v>
      </c>
      <c r="P11" s="1205">
        <v>8</v>
      </c>
      <c r="Q11" s="5">
        <v>2</v>
      </c>
      <c r="R11" s="1205">
        <v>5</v>
      </c>
      <c r="S11" s="5">
        <v>1</v>
      </c>
      <c r="T11" s="1205">
        <f t="shared" ref="T11:U11" si="10">N11+N12+P11+P12+R11+R12</f>
        <v>13</v>
      </c>
      <c r="U11" s="1205">
        <f t="shared" si="10"/>
        <v>3</v>
      </c>
      <c r="V11" s="1205">
        <v>0</v>
      </c>
      <c r="W11" s="1205">
        <v>0</v>
      </c>
      <c r="X11" s="1205">
        <v>4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6</v>
      </c>
      <c r="AC11" s="1205">
        <f t="shared" si="11"/>
        <v>0</v>
      </c>
      <c r="AD11" s="1208">
        <f t="shared" ref="AD11" si="12">E11</f>
        <v>82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:D13" si="13">L13+T13+AB13</f>
        <v>38</v>
      </c>
      <c r="D13" s="1205">
        <f t="shared" si="13"/>
        <v>117</v>
      </c>
      <c r="E13" s="1206">
        <f t="shared" ref="E13" si="14">SUM(C13:D13)</f>
        <v>155</v>
      </c>
      <c r="F13" s="1205">
        <v>1</v>
      </c>
      <c r="G13" s="5">
        <v>1</v>
      </c>
      <c r="H13" s="1205">
        <v>9</v>
      </c>
      <c r="I13" s="5">
        <v>94</v>
      </c>
      <c r="J13" s="1205">
        <v>8</v>
      </c>
      <c r="K13" s="5">
        <v>14</v>
      </c>
      <c r="L13" s="1205">
        <f t="shared" ref="L13" si="15">F13+H13+J13</f>
        <v>18</v>
      </c>
      <c r="M13" s="1205">
        <f t="shared" ref="M13" si="16">G13+G14+I13+I14+K13+K14</f>
        <v>111</v>
      </c>
      <c r="N13" s="1205">
        <v>0</v>
      </c>
      <c r="O13" s="1205">
        <v>0</v>
      </c>
      <c r="P13" s="1205">
        <v>7</v>
      </c>
      <c r="Q13" s="5">
        <v>6</v>
      </c>
      <c r="R13" s="1205">
        <v>8</v>
      </c>
      <c r="S13" s="1205">
        <v>0</v>
      </c>
      <c r="T13" s="1205">
        <f t="shared" ref="T13:U13" si="17">N13+N14+P13+P14+R13+R14</f>
        <v>15</v>
      </c>
      <c r="U13" s="1205">
        <f t="shared" si="17"/>
        <v>6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5</v>
      </c>
      <c r="AC13" s="1205">
        <f t="shared" si="18"/>
        <v>0</v>
      </c>
      <c r="AD13" s="1208">
        <f t="shared" ref="AD13" si="19">E13</f>
        <v>155</v>
      </c>
    </row>
    <row r="14" spans="1:30" ht="21" customHeight="1">
      <c r="A14" s="53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:D15" si="20">L15+T15+AB15</f>
        <v>0</v>
      </c>
      <c r="D15" s="1205">
        <f t="shared" si="20"/>
        <v>41</v>
      </c>
      <c r="E15" s="1206">
        <f t="shared" ref="E15" si="21">SUM(C15:D15)</f>
        <v>41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41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41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18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7">
        <v>0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:D19" si="34">L19+T19+AB19</f>
        <v>0</v>
      </c>
      <c r="D19" s="1205">
        <f t="shared" si="34"/>
        <v>1</v>
      </c>
      <c r="E19" s="1206">
        <f t="shared" ref="E19" si="35">SUM(C19:D19)</f>
        <v>1</v>
      </c>
      <c r="F19" s="1206">
        <v>0</v>
      </c>
      <c r="G19" s="1206">
        <v>0</v>
      </c>
      <c r="H19" s="1206">
        <v>0</v>
      </c>
      <c r="I19" s="5">
        <v>1</v>
      </c>
      <c r="J19" s="1206">
        <v>0</v>
      </c>
      <c r="K19" s="1206">
        <v>0</v>
      </c>
      <c r="L19" s="1205">
        <f t="shared" ref="L19" si="36">F19+H19+J19</f>
        <v>0</v>
      </c>
      <c r="M19" s="1205">
        <f t="shared" ref="M19" si="37">G19+G20+I19+I20+K19+K20</f>
        <v>1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19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19" si="39">V19+V20+X19+X20+Z19+Z20</f>
        <v>0</v>
      </c>
      <c r="AC19" s="1205">
        <f t="shared" si="39"/>
        <v>0</v>
      </c>
      <c r="AD19" s="1208">
        <f t="shared" ref="AD19" si="40">E19</f>
        <v>1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7">
        <v>0</v>
      </c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135</v>
      </c>
      <c r="D21" s="40">
        <f t="shared" ref="D21:AD21" si="41">SUM(D7:D20)</f>
        <v>407</v>
      </c>
      <c r="E21" s="40">
        <f t="shared" si="41"/>
        <v>542</v>
      </c>
      <c r="F21" s="40">
        <f t="shared" si="41"/>
        <v>4</v>
      </c>
      <c r="G21" s="40">
        <f t="shared" si="41"/>
        <v>23</v>
      </c>
      <c r="H21" s="40">
        <f t="shared" si="41"/>
        <v>32</v>
      </c>
      <c r="I21" s="40">
        <f t="shared" si="41"/>
        <v>331</v>
      </c>
      <c r="J21" s="40">
        <f t="shared" si="41"/>
        <v>16</v>
      </c>
      <c r="K21" s="40">
        <f t="shared" si="41"/>
        <v>42</v>
      </c>
      <c r="L21" s="40">
        <f t="shared" si="41"/>
        <v>52</v>
      </c>
      <c r="M21" s="40">
        <f t="shared" si="41"/>
        <v>396</v>
      </c>
      <c r="N21" s="40">
        <f t="shared" si="41"/>
        <v>0</v>
      </c>
      <c r="O21" s="40">
        <f t="shared" si="41"/>
        <v>0</v>
      </c>
      <c r="P21" s="40">
        <f t="shared" si="41"/>
        <v>33</v>
      </c>
      <c r="Q21" s="40">
        <f t="shared" si="41"/>
        <v>10</v>
      </c>
      <c r="R21" s="40">
        <f t="shared" si="41"/>
        <v>31</v>
      </c>
      <c r="S21" s="40">
        <f t="shared" si="41"/>
        <v>1</v>
      </c>
      <c r="T21" s="40">
        <f t="shared" si="41"/>
        <v>64</v>
      </c>
      <c r="U21" s="40">
        <f t="shared" si="41"/>
        <v>11</v>
      </c>
      <c r="V21" s="40">
        <f t="shared" si="41"/>
        <v>0</v>
      </c>
      <c r="W21" s="40">
        <f t="shared" si="41"/>
        <v>0</v>
      </c>
      <c r="X21" s="40">
        <f t="shared" si="41"/>
        <v>7</v>
      </c>
      <c r="Y21" s="40">
        <f t="shared" si="41"/>
        <v>0</v>
      </c>
      <c r="Z21" s="40">
        <f t="shared" si="41"/>
        <v>12</v>
      </c>
      <c r="AA21" s="40">
        <f t="shared" si="41"/>
        <v>0</v>
      </c>
      <c r="AB21" s="40">
        <f t="shared" si="41"/>
        <v>19</v>
      </c>
      <c r="AC21" s="40">
        <f t="shared" si="41"/>
        <v>0</v>
      </c>
      <c r="AD21" s="40">
        <f t="shared" si="41"/>
        <v>542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57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8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S9:S10"/>
    <mergeCell ref="T9:T10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11:J12"/>
    <mergeCell ref="K11:K12"/>
    <mergeCell ref="L11:L12"/>
    <mergeCell ref="M11:M12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G11:G12"/>
    <mergeCell ref="H11:H12"/>
    <mergeCell ref="Z17:Z18"/>
    <mergeCell ref="AA17:AA18"/>
    <mergeCell ref="AB17:AB18"/>
    <mergeCell ref="A15:A16"/>
    <mergeCell ref="B15:B16"/>
    <mergeCell ref="C15:C16"/>
    <mergeCell ref="D15:D16"/>
    <mergeCell ref="E15:E16"/>
    <mergeCell ref="T13:T14"/>
    <mergeCell ref="U13:U14"/>
    <mergeCell ref="V13:V14"/>
    <mergeCell ref="W13:W14"/>
    <mergeCell ref="M13:M14"/>
    <mergeCell ref="N13:N14"/>
    <mergeCell ref="O13:O14"/>
    <mergeCell ref="P13:P14"/>
    <mergeCell ref="R13:R14"/>
    <mergeCell ref="S13:S14"/>
    <mergeCell ref="J15:J16"/>
    <mergeCell ref="K15:K16"/>
    <mergeCell ref="L15:L16"/>
    <mergeCell ref="M15:M16"/>
    <mergeCell ref="Z13:Z14"/>
    <mergeCell ref="AA13:AA14"/>
    <mergeCell ref="AB13:AB14"/>
    <mergeCell ref="AC13:AC14"/>
    <mergeCell ref="AD13:AD14"/>
    <mergeCell ref="X13:X14"/>
    <mergeCell ref="Y13:Y14"/>
    <mergeCell ref="Z15:Z16"/>
    <mergeCell ref="AA15:AA16"/>
    <mergeCell ref="AB15:AB16"/>
    <mergeCell ref="AC15:AC16"/>
    <mergeCell ref="AD15:AD16"/>
    <mergeCell ref="X15:X16"/>
    <mergeCell ref="Y15:Y16"/>
    <mergeCell ref="A17:A18"/>
    <mergeCell ref="B17:B18"/>
    <mergeCell ref="C17:C18"/>
    <mergeCell ref="D17:D18"/>
    <mergeCell ref="E17:E18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S15:S16"/>
    <mergeCell ref="F15:F16"/>
    <mergeCell ref="H15:H16"/>
    <mergeCell ref="M17:M18"/>
    <mergeCell ref="N17:N18"/>
    <mergeCell ref="O17:O18"/>
    <mergeCell ref="P17:P18"/>
    <mergeCell ref="Q17:Q18"/>
    <mergeCell ref="R17:R18"/>
    <mergeCell ref="F17:F18"/>
    <mergeCell ref="F19:F20"/>
    <mergeCell ref="G19:G20"/>
    <mergeCell ref="AC17:AC18"/>
    <mergeCell ref="AD17:AD18"/>
    <mergeCell ref="S17:S18"/>
    <mergeCell ref="T17:T18"/>
    <mergeCell ref="U17:U18"/>
    <mergeCell ref="V17:V18"/>
    <mergeCell ref="W17:W18"/>
    <mergeCell ref="X17:X18"/>
    <mergeCell ref="K19:K20"/>
    <mergeCell ref="L19:L20"/>
    <mergeCell ref="M19:M20"/>
    <mergeCell ref="N19:N20"/>
    <mergeCell ref="Q19:Q20"/>
    <mergeCell ref="R19:R20"/>
    <mergeCell ref="S19:S20"/>
    <mergeCell ref="T19:T20"/>
    <mergeCell ref="G17:G18"/>
    <mergeCell ref="H17:H18"/>
    <mergeCell ref="I17:I18"/>
    <mergeCell ref="J17:J18"/>
    <mergeCell ref="L17:L18"/>
    <mergeCell ref="Y17:Y18"/>
    <mergeCell ref="G26:L26"/>
    <mergeCell ref="V26:AD26"/>
    <mergeCell ref="G27:L27"/>
    <mergeCell ref="V27:AD27"/>
    <mergeCell ref="AA19:AA20"/>
    <mergeCell ref="AB19:AB20"/>
    <mergeCell ref="AC19:AC20"/>
    <mergeCell ref="AD19:AD20"/>
    <mergeCell ref="A21:B21"/>
    <mergeCell ref="C24:AD24"/>
    <mergeCell ref="U19:U20"/>
    <mergeCell ref="V19:V20"/>
    <mergeCell ref="W19:W20"/>
    <mergeCell ref="X19:X20"/>
    <mergeCell ref="Y19:Y20"/>
    <mergeCell ref="Z19:Z20"/>
    <mergeCell ref="O19:O20"/>
    <mergeCell ref="P19:P20"/>
    <mergeCell ref="H19:H20"/>
    <mergeCell ref="J19:J20"/>
    <mergeCell ref="A19:A20"/>
    <mergeCell ref="C19:C20"/>
    <mergeCell ref="D19:D20"/>
    <mergeCell ref="E19:E20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34</v>
      </c>
      <c r="D7" s="1205">
        <f>M7+U7+AC7</f>
        <v>95</v>
      </c>
      <c r="E7" s="1206">
        <f>SUM(C7:D7)</f>
        <v>129</v>
      </c>
      <c r="F7" s="1205">
        <v>1</v>
      </c>
      <c r="G7" s="1205">
        <v>0</v>
      </c>
      <c r="H7" s="1205">
        <v>3</v>
      </c>
      <c r="I7" s="5">
        <v>77</v>
      </c>
      <c r="J7" s="1205">
        <v>3</v>
      </c>
      <c r="K7" s="5">
        <v>18</v>
      </c>
      <c r="L7" s="1205">
        <f>F7+H7+J7</f>
        <v>7</v>
      </c>
      <c r="M7" s="1205">
        <f>G7+G8+I7+I8+K7+K8</f>
        <v>95</v>
      </c>
      <c r="N7" s="1205">
        <v>0</v>
      </c>
      <c r="O7" s="1205">
        <v>0</v>
      </c>
      <c r="P7" s="1205">
        <v>9</v>
      </c>
      <c r="Q7" s="1205">
        <v>0</v>
      </c>
      <c r="R7" s="1205">
        <v>12</v>
      </c>
      <c r="S7" s="1205">
        <v>0</v>
      </c>
      <c r="T7" s="1205">
        <f>N7+N8+P7+P8+R7+R8</f>
        <v>21</v>
      </c>
      <c r="U7" s="1205">
        <f>O7+O8+Q7+Q8+S7+S8</f>
        <v>0</v>
      </c>
      <c r="V7" s="1205">
        <v>0</v>
      </c>
      <c r="W7" s="1205">
        <v>0</v>
      </c>
      <c r="X7" s="1205">
        <v>1</v>
      </c>
      <c r="Y7" s="1205">
        <v>0</v>
      </c>
      <c r="Z7" s="1205">
        <v>5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129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54" t="s">
        <v>8</v>
      </c>
      <c r="C9" s="1205">
        <f t="shared" ref="C9:D9" si="0">L9+T9+AB9</f>
        <v>32</v>
      </c>
      <c r="D9" s="1205">
        <f t="shared" si="0"/>
        <v>101</v>
      </c>
      <c r="E9" s="1206">
        <f t="shared" ref="E9" si="1">SUM(C9:D9)</f>
        <v>133</v>
      </c>
      <c r="F9" s="1205">
        <v>2</v>
      </c>
      <c r="G9" s="5">
        <v>1</v>
      </c>
      <c r="H9" s="1205">
        <v>9</v>
      </c>
      <c r="I9" s="5">
        <v>89</v>
      </c>
      <c r="J9" s="1205">
        <v>4</v>
      </c>
      <c r="K9" s="5">
        <v>8</v>
      </c>
      <c r="L9" s="1205">
        <f t="shared" ref="L9" si="2">F9+H9+J9</f>
        <v>15</v>
      </c>
      <c r="M9" s="1205">
        <f>G9+G10+I9+I10+K9+K10</f>
        <v>99</v>
      </c>
      <c r="N9" s="1205">
        <v>0</v>
      </c>
      <c r="O9" s="1205">
        <v>0</v>
      </c>
      <c r="P9" s="1205">
        <v>9</v>
      </c>
      <c r="Q9" s="5">
        <v>2</v>
      </c>
      <c r="R9" s="1205">
        <v>6</v>
      </c>
      <c r="S9" s="1205">
        <v>0</v>
      </c>
      <c r="T9" s="1205">
        <f t="shared" ref="T9:U9" si="3">N9+N10+P9+P10+R9+R10</f>
        <v>15</v>
      </c>
      <c r="U9" s="1205">
        <f t="shared" si="3"/>
        <v>2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133</v>
      </c>
    </row>
    <row r="10" spans="1:30" ht="21" customHeight="1">
      <c r="A10" s="55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:D11" si="6">L11+T11+AB11</f>
        <v>31</v>
      </c>
      <c r="D11" s="1205">
        <f t="shared" si="6"/>
        <v>50</v>
      </c>
      <c r="E11" s="1206">
        <f t="shared" ref="E11" si="7">SUM(C11:D11)</f>
        <v>81</v>
      </c>
      <c r="F11" s="1205">
        <v>0</v>
      </c>
      <c r="G11" s="1205">
        <v>0</v>
      </c>
      <c r="H11" s="1205">
        <v>11</v>
      </c>
      <c r="I11" s="5">
        <v>45</v>
      </c>
      <c r="J11" s="1205">
        <v>1</v>
      </c>
      <c r="K11" s="1205">
        <v>2</v>
      </c>
      <c r="L11" s="1205">
        <f t="shared" ref="L11" si="8">F11+H11+J11</f>
        <v>12</v>
      </c>
      <c r="M11" s="1205">
        <f t="shared" ref="M11" si="9">G11+G12+I11+I12+K11+K12</f>
        <v>47</v>
      </c>
      <c r="N11" s="1205">
        <v>0</v>
      </c>
      <c r="O11" s="1205">
        <v>0</v>
      </c>
      <c r="P11" s="1205">
        <v>8</v>
      </c>
      <c r="Q11" s="5">
        <v>2</v>
      </c>
      <c r="R11" s="1205">
        <v>5</v>
      </c>
      <c r="S11" s="5">
        <v>1</v>
      </c>
      <c r="T11" s="1205">
        <f t="shared" ref="T11:U11" si="10">N11+N12+P11+P12+R11+R12</f>
        <v>13</v>
      </c>
      <c r="U11" s="1205">
        <f t="shared" si="10"/>
        <v>3</v>
      </c>
      <c r="V11" s="1205">
        <v>0</v>
      </c>
      <c r="W11" s="1205">
        <v>0</v>
      </c>
      <c r="X11" s="1205">
        <v>4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6</v>
      </c>
      <c r="AC11" s="1205">
        <f t="shared" si="11"/>
        <v>0</v>
      </c>
      <c r="AD11" s="1208">
        <f t="shared" ref="AD11" si="12">E11</f>
        <v>81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:D13" si="13">L13+T13+AB13</f>
        <v>38</v>
      </c>
      <c r="D13" s="1205">
        <f t="shared" si="13"/>
        <v>117</v>
      </c>
      <c r="E13" s="1206">
        <f t="shared" ref="E13" si="14">SUM(C13:D13)</f>
        <v>155</v>
      </c>
      <c r="F13" s="1205">
        <v>1</v>
      </c>
      <c r="G13" s="5">
        <v>1</v>
      </c>
      <c r="H13" s="1205">
        <v>9</v>
      </c>
      <c r="I13" s="5">
        <v>94</v>
      </c>
      <c r="J13" s="1205">
        <v>8</v>
      </c>
      <c r="K13" s="5">
        <v>14</v>
      </c>
      <c r="L13" s="1205">
        <f t="shared" ref="L13" si="15">F13+H13+J13</f>
        <v>18</v>
      </c>
      <c r="M13" s="1205">
        <f t="shared" ref="M13" si="16">G13+G14+I13+I14+K13+K14</f>
        <v>111</v>
      </c>
      <c r="N13" s="1205">
        <v>0</v>
      </c>
      <c r="O13" s="1205">
        <v>0</v>
      </c>
      <c r="P13" s="1205">
        <v>7</v>
      </c>
      <c r="Q13" s="5">
        <v>6</v>
      </c>
      <c r="R13" s="1205">
        <v>8</v>
      </c>
      <c r="S13" s="1205">
        <v>0</v>
      </c>
      <c r="T13" s="1205">
        <f t="shared" ref="T13:U13" si="17">N13+N14+P13+P14+R13+R14</f>
        <v>15</v>
      </c>
      <c r="U13" s="1205">
        <f t="shared" si="17"/>
        <v>6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5</v>
      </c>
      <c r="AC13" s="1205">
        <f t="shared" si="18"/>
        <v>0</v>
      </c>
      <c r="AD13" s="1208">
        <f t="shared" ref="AD13" si="19">E13</f>
        <v>155</v>
      </c>
    </row>
    <row r="14" spans="1:30" ht="21" customHeight="1">
      <c r="A14" s="55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:D15" si="20">L15+T15+AB15</f>
        <v>0</v>
      </c>
      <c r="D15" s="1205">
        <f t="shared" si="20"/>
        <v>41</v>
      </c>
      <c r="E15" s="1206">
        <f t="shared" ref="E15" si="21">SUM(C15:D15)</f>
        <v>41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41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41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18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7">
        <v>0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:D19" si="34">L19+T19+AB19</f>
        <v>0</v>
      </c>
      <c r="D19" s="1205">
        <f t="shared" si="34"/>
        <v>1</v>
      </c>
      <c r="E19" s="1206">
        <f t="shared" ref="E19" si="35">SUM(C19:D19)</f>
        <v>1</v>
      </c>
      <c r="F19" s="1206">
        <v>0</v>
      </c>
      <c r="G19" s="1206">
        <v>0</v>
      </c>
      <c r="H19" s="1206">
        <v>0</v>
      </c>
      <c r="I19" s="5">
        <v>1</v>
      </c>
      <c r="J19" s="1206">
        <v>0</v>
      </c>
      <c r="K19" s="1206">
        <v>0</v>
      </c>
      <c r="L19" s="1205">
        <f t="shared" ref="L19" si="36">F19+H19+J19</f>
        <v>0</v>
      </c>
      <c r="M19" s="1205">
        <f t="shared" ref="M19" si="37">G19+G20+I19+I20+K19+K20</f>
        <v>1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19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19" si="39">V19+V20+X19+X20+Z19+Z20</f>
        <v>0</v>
      </c>
      <c r="AC19" s="1205">
        <f t="shared" si="39"/>
        <v>0</v>
      </c>
      <c r="AD19" s="1208">
        <f t="shared" ref="AD19" si="40">E19</f>
        <v>1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7">
        <v>0</v>
      </c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135</v>
      </c>
      <c r="D21" s="40">
        <f t="shared" ref="D21:AD21" si="41">SUM(D7:D20)</f>
        <v>405</v>
      </c>
      <c r="E21" s="40">
        <f t="shared" si="41"/>
        <v>540</v>
      </c>
      <c r="F21" s="40">
        <f t="shared" si="41"/>
        <v>4</v>
      </c>
      <c r="G21" s="40">
        <f t="shared" si="41"/>
        <v>23</v>
      </c>
      <c r="H21" s="40">
        <f t="shared" si="41"/>
        <v>32</v>
      </c>
      <c r="I21" s="40">
        <f t="shared" si="41"/>
        <v>329</v>
      </c>
      <c r="J21" s="40">
        <f t="shared" si="41"/>
        <v>16</v>
      </c>
      <c r="K21" s="40">
        <f t="shared" si="41"/>
        <v>42</v>
      </c>
      <c r="L21" s="40">
        <f t="shared" si="41"/>
        <v>52</v>
      </c>
      <c r="M21" s="40">
        <f t="shared" si="41"/>
        <v>394</v>
      </c>
      <c r="N21" s="40">
        <f t="shared" si="41"/>
        <v>0</v>
      </c>
      <c r="O21" s="40">
        <f t="shared" si="41"/>
        <v>0</v>
      </c>
      <c r="P21" s="40">
        <f t="shared" si="41"/>
        <v>33</v>
      </c>
      <c r="Q21" s="40">
        <f t="shared" si="41"/>
        <v>10</v>
      </c>
      <c r="R21" s="40">
        <f t="shared" si="41"/>
        <v>31</v>
      </c>
      <c r="S21" s="40">
        <f t="shared" si="41"/>
        <v>1</v>
      </c>
      <c r="T21" s="40">
        <f t="shared" si="41"/>
        <v>64</v>
      </c>
      <c r="U21" s="40">
        <f t="shared" si="41"/>
        <v>11</v>
      </c>
      <c r="V21" s="40">
        <f t="shared" si="41"/>
        <v>0</v>
      </c>
      <c r="W21" s="40">
        <f t="shared" si="41"/>
        <v>0</v>
      </c>
      <c r="X21" s="40">
        <f t="shared" si="41"/>
        <v>7</v>
      </c>
      <c r="Y21" s="40">
        <f t="shared" si="41"/>
        <v>0</v>
      </c>
      <c r="Z21" s="40">
        <f t="shared" si="41"/>
        <v>12</v>
      </c>
      <c r="AA21" s="40">
        <f t="shared" si="41"/>
        <v>0</v>
      </c>
      <c r="AB21" s="40">
        <f t="shared" si="41"/>
        <v>19</v>
      </c>
      <c r="AC21" s="40">
        <f t="shared" si="41"/>
        <v>0</v>
      </c>
      <c r="AD21" s="40">
        <f t="shared" si="41"/>
        <v>540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58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8">
    <mergeCell ref="G26:L26"/>
    <mergeCell ref="V26:AD26"/>
    <mergeCell ref="G27:L27"/>
    <mergeCell ref="V27:AD27"/>
    <mergeCell ref="AA19:AA20"/>
    <mergeCell ref="AB19:AB20"/>
    <mergeCell ref="AC19:AC20"/>
    <mergeCell ref="AD19:AD20"/>
    <mergeCell ref="A21:B21"/>
    <mergeCell ref="C24:AD24"/>
    <mergeCell ref="U19:U20"/>
    <mergeCell ref="V19:V20"/>
    <mergeCell ref="W19:W20"/>
    <mergeCell ref="X19:X20"/>
    <mergeCell ref="Y19:Y20"/>
    <mergeCell ref="Z19:Z20"/>
    <mergeCell ref="O19:O20"/>
    <mergeCell ref="P19:P20"/>
    <mergeCell ref="H19:H20"/>
    <mergeCell ref="J19:J20"/>
    <mergeCell ref="A19:A20"/>
    <mergeCell ref="C19:C20"/>
    <mergeCell ref="D19:D20"/>
    <mergeCell ref="E19:E20"/>
    <mergeCell ref="F19:F20"/>
    <mergeCell ref="G19:G20"/>
    <mergeCell ref="AC17:AC18"/>
    <mergeCell ref="AD17:AD18"/>
    <mergeCell ref="S17:S18"/>
    <mergeCell ref="T17:T18"/>
    <mergeCell ref="U17:U18"/>
    <mergeCell ref="V17:V18"/>
    <mergeCell ref="W17:W18"/>
    <mergeCell ref="X17:X18"/>
    <mergeCell ref="K19:K20"/>
    <mergeCell ref="L19:L20"/>
    <mergeCell ref="M19:M20"/>
    <mergeCell ref="N19:N20"/>
    <mergeCell ref="Q19:Q20"/>
    <mergeCell ref="R19:R20"/>
    <mergeCell ref="S19:S20"/>
    <mergeCell ref="T19:T20"/>
    <mergeCell ref="G17:G18"/>
    <mergeCell ref="H17:H18"/>
    <mergeCell ref="I17:I18"/>
    <mergeCell ref="J17:J18"/>
    <mergeCell ref="L17:L18"/>
    <mergeCell ref="Y17:Y18"/>
    <mergeCell ref="A17:A18"/>
    <mergeCell ref="B17:B18"/>
    <mergeCell ref="C17:C18"/>
    <mergeCell ref="D17:D18"/>
    <mergeCell ref="E17:E18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S15:S16"/>
    <mergeCell ref="F15:F16"/>
    <mergeCell ref="H15:H16"/>
    <mergeCell ref="M17:M18"/>
    <mergeCell ref="N17:N18"/>
    <mergeCell ref="O17:O18"/>
    <mergeCell ref="P17:P18"/>
    <mergeCell ref="Q17:Q18"/>
    <mergeCell ref="R17:R18"/>
    <mergeCell ref="F17:F18"/>
    <mergeCell ref="AB13:AB14"/>
    <mergeCell ref="AC13:AC14"/>
    <mergeCell ref="AD13:AD14"/>
    <mergeCell ref="X13:X14"/>
    <mergeCell ref="Y13:Y14"/>
    <mergeCell ref="Z15:Z16"/>
    <mergeCell ref="AA15:AA16"/>
    <mergeCell ref="AB15:AB16"/>
    <mergeCell ref="AC15:AC16"/>
    <mergeCell ref="AD15:AD16"/>
    <mergeCell ref="X15:X16"/>
    <mergeCell ref="Y15:Y16"/>
    <mergeCell ref="Z17:Z18"/>
    <mergeCell ref="AA17:AA18"/>
    <mergeCell ref="AB17:AB18"/>
    <mergeCell ref="A15:A16"/>
    <mergeCell ref="B15:B16"/>
    <mergeCell ref="C15:C16"/>
    <mergeCell ref="D15:D16"/>
    <mergeCell ref="E15:E16"/>
    <mergeCell ref="T13:T14"/>
    <mergeCell ref="U13:U14"/>
    <mergeCell ref="V13:V14"/>
    <mergeCell ref="W13:W14"/>
    <mergeCell ref="M13:M14"/>
    <mergeCell ref="N13:N14"/>
    <mergeCell ref="O13:O14"/>
    <mergeCell ref="P13:P14"/>
    <mergeCell ref="R13:R14"/>
    <mergeCell ref="S13:S14"/>
    <mergeCell ref="J15:J16"/>
    <mergeCell ref="K15:K16"/>
    <mergeCell ref="L15:L16"/>
    <mergeCell ref="M15:M16"/>
    <mergeCell ref="Z13:Z14"/>
    <mergeCell ref="AA13:AA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G11:G12"/>
    <mergeCell ref="H11:H12"/>
    <mergeCell ref="J11:J12"/>
    <mergeCell ref="K11:K12"/>
    <mergeCell ref="L11:L12"/>
    <mergeCell ref="M11:M12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S9:S10"/>
    <mergeCell ref="T9:T10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AD27"/>
  <sheetViews>
    <sheetView workbookViewId="0">
      <selection activeCell="V27" sqref="V27:AD27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34</v>
      </c>
      <c r="D7" s="1205">
        <f>M7+U7+AC7</f>
        <v>94</v>
      </c>
      <c r="E7" s="1206">
        <f>SUM(C7:D7)</f>
        <v>128</v>
      </c>
      <c r="F7" s="1205">
        <v>1</v>
      </c>
      <c r="G7" s="1205">
        <v>0</v>
      </c>
      <c r="H7" s="1205">
        <v>3</v>
      </c>
      <c r="I7" s="5">
        <v>77</v>
      </c>
      <c r="J7" s="1205">
        <v>3</v>
      </c>
      <c r="K7" s="5">
        <v>16</v>
      </c>
      <c r="L7" s="1205">
        <f>F7+H7+J7</f>
        <v>7</v>
      </c>
      <c r="M7" s="1205">
        <f>G7+G8+I7+I8+K7+K8</f>
        <v>93</v>
      </c>
      <c r="N7" s="1205">
        <v>0</v>
      </c>
      <c r="O7" s="1205">
        <v>0</v>
      </c>
      <c r="P7" s="1205">
        <v>9</v>
      </c>
      <c r="Q7" s="1205">
        <v>0</v>
      </c>
      <c r="R7" s="1205">
        <v>12</v>
      </c>
      <c r="S7" s="1205">
        <v>1</v>
      </c>
      <c r="T7" s="1205">
        <f>N7+N8+P7+P8+R7+R8</f>
        <v>21</v>
      </c>
      <c r="U7" s="1205">
        <f>O7+O8+Q7+Q8+S7+S8</f>
        <v>1</v>
      </c>
      <c r="V7" s="1205">
        <v>0</v>
      </c>
      <c r="W7" s="1205">
        <v>0</v>
      </c>
      <c r="X7" s="1205">
        <v>1</v>
      </c>
      <c r="Y7" s="1205">
        <v>0</v>
      </c>
      <c r="Z7" s="1205">
        <v>5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128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57" t="s">
        <v>8</v>
      </c>
      <c r="C9" s="1205">
        <f t="shared" ref="C9:D9" si="0">L9+T9+AB9</f>
        <v>32</v>
      </c>
      <c r="D9" s="1205">
        <f t="shared" si="0"/>
        <v>101</v>
      </c>
      <c r="E9" s="1206">
        <f t="shared" ref="E9" si="1">SUM(C9:D9)</f>
        <v>133</v>
      </c>
      <c r="F9" s="1205">
        <v>2</v>
      </c>
      <c r="G9" s="5">
        <v>1</v>
      </c>
      <c r="H9" s="1205">
        <v>9</v>
      </c>
      <c r="I9" s="5">
        <v>89</v>
      </c>
      <c r="J9" s="1205">
        <v>4</v>
      </c>
      <c r="K9" s="5">
        <v>8</v>
      </c>
      <c r="L9" s="1205">
        <f t="shared" ref="L9" si="2">F9+H9+J9</f>
        <v>15</v>
      </c>
      <c r="M9" s="1205">
        <f>G9+G10+I9+I10+K9+K10</f>
        <v>99</v>
      </c>
      <c r="N9" s="1205">
        <v>0</v>
      </c>
      <c r="O9" s="1205">
        <v>0</v>
      </c>
      <c r="P9" s="1205">
        <v>9</v>
      </c>
      <c r="Q9" s="5">
        <v>2</v>
      </c>
      <c r="R9" s="1205">
        <v>6</v>
      </c>
      <c r="S9" s="1205">
        <v>0</v>
      </c>
      <c r="T9" s="1205">
        <f t="shared" ref="T9:U9" si="3">N9+N10+P9+P10+R9+R10</f>
        <v>15</v>
      </c>
      <c r="U9" s="1205">
        <f t="shared" si="3"/>
        <v>2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133</v>
      </c>
    </row>
    <row r="10" spans="1:30" ht="21" customHeight="1">
      <c r="A10" s="56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:D11" si="6">L11+T11+AB11</f>
        <v>31</v>
      </c>
      <c r="D11" s="1205">
        <f t="shared" si="6"/>
        <v>50</v>
      </c>
      <c r="E11" s="1206">
        <f t="shared" ref="E11" si="7">SUM(C11:D11)</f>
        <v>81</v>
      </c>
      <c r="F11" s="1205">
        <v>0</v>
      </c>
      <c r="G11" s="1205">
        <v>0</v>
      </c>
      <c r="H11" s="1205">
        <v>11</v>
      </c>
      <c r="I11" s="5">
        <v>45</v>
      </c>
      <c r="J11" s="1205">
        <v>1</v>
      </c>
      <c r="K11" s="1205">
        <v>2</v>
      </c>
      <c r="L11" s="1205">
        <f t="shared" ref="L11" si="8">F11+H11+J11</f>
        <v>12</v>
      </c>
      <c r="M11" s="1205">
        <f t="shared" ref="M11" si="9">G11+G12+I11+I12+K11+K12</f>
        <v>47</v>
      </c>
      <c r="N11" s="1205">
        <v>0</v>
      </c>
      <c r="O11" s="1205">
        <v>0</v>
      </c>
      <c r="P11" s="1205">
        <v>8</v>
      </c>
      <c r="Q11" s="5">
        <v>2</v>
      </c>
      <c r="R11" s="1205">
        <v>5</v>
      </c>
      <c r="S11" s="5">
        <v>1</v>
      </c>
      <c r="T11" s="1205">
        <f t="shared" ref="T11:U11" si="10">N11+N12+P11+P12+R11+R12</f>
        <v>13</v>
      </c>
      <c r="U11" s="1205">
        <f t="shared" si="10"/>
        <v>3</v>
      </c>
      <c r="V11" s="1205">
        <v>0</v>
      </c>
      <c r="W11" s="1205">
        <v>0</v>
      </c>
      <c r="X11" s="1205">
        <v>4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6</v>
      </c>
      <c r="AC11" s="1205">
        <f t="shared" si="11"/>
        <v>0</v>
      </c>
      <c r="AD11" s="1208">
        <f t="shared" ref="AD11" si="12">E11</f>
        <v>81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:D13" si="13">L13+T13+AB13</f>
        <v>38</v>
      </c>
      <c r="D13" s="1205">
        <f t="shared" si="13"/>
        <v>116</v>
      </c>
      <c r="E13" s="1206">
        <f t="shared" ref="E13" si="14">SUM(C13:D13)</f>
        <v>154</v>
      </c>
      <c r="F13" s="1205">
        <v>1</v>
      </c>
      <c r="G13" s="5">
        <v>1</v>
      </c>
      <c r="H13" s="1205">
        <v>9</v>
      </c>
      <c r="I13" s="5">
        <v>93</v>
      </c>
      <c r="J13" s="1205">
        <v>8</v>
      </c>
      <c r="K13" s="5">
        <v>13</v>
      </c>
      <c r="L13" s="1205">
        <f t="shared" ref="L13" si="15">F13+H13+J13</f>
        <v>18</v>
      </c>
      <c r="M13" s="1205">
        <f t="shared" ref="M13" si="16">G13+G14+I13+I14+K13+K14</f>
        <v>109</v>
      </c>
      <c r="N13" s="1205">
        <v>0</v>
      </c>
      <c r="O13" s="1205">
        <v>0</v>
      </c>
      <c r="P13" s="1205">
        <v>7</v>
      </c>
      <c r="Q13" s="5">
        <v>6</v>
      </c>
      <c r="R13" s="1205">
        <v>8</v>
      </c>
      <c r="S13" s="1205">
        <v>1</v>
      </c>
      <c r="T13" s="1205">
        <f t="shared" ref="T13:U13" si="17">N13+N14+P13+P14+R13+R14</f>
        <v>15</v>
      </c>
      <c r="U13" s="1205">
        <f t="shared" si="17"/>
        <v>7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5</v>
      </c>
      <c r="AC13" s="1205">
        <f t="shared" si="18"/>
        <v>0</v>
      </c>
      <c r="AD13" s="1208">
        <f t="shared" ref="AD13" si="19">E13</f>
        <v>154</v>
      </c>
    </row>
    <row r="14" spans="1:30" ht="21" customHeight="1">
      <c r="A14" s="56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:D15" si="20">L15+T15+AB15</f>
        <v>0</v>
      </c>
      <c r="D15" s="1205">
        <f t="shared" si="20"/>
        <v>42</v>
      </c>
      <c r="E15" s="1206">
        <f t="shared" ref="E15" si="21">SUM(C15:D15)</f>
        <v>42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19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7">
        <v>0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:D19" si="34">L19+T19+AB19</f>
        <v>0</v>
      </c>
      <c r="D19" s="1205">
        <f t="shared" si="34"/>
        <v>1</v>
      </c>
      <c r="E19" s="1206">
        <f t="shared" ref="E19" si="35">SUM(C19:D19)</f>
        <v>1</v>
      </c>
      <c r="F19" s="1206">
        <v>0</v>
      </c>
      <c r="G19" s="1206">
        <v>0</v>
      </c>
      <c r="H19" s="1206">
        <v>0</v>
      </c>
      <c r="I19" s="5">
        <v>1</v>
      </c>
      <c r="J19" s="1206">
        <v>0</v>
      </c>
      <c r="K19" s="1206">
        <v>0</v>
      </c>
      <c r="L19" s="1205">
        <f t="shared" ref="L19" si="36">F19+H19+J19</f>
        <v>0</v>
      </c>
      <c r="M19" s="1205">
        <f t="shared" ref="M19" si="37">G19+G20+I19+I20+K19+K20</f>
        <v>1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19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19" si="39">V19+V20+X19+X20+Z19+Z20</f>
        <v>0</v>
      </c>
      <c r="AC19" s="1205">
        <f t="shared" si="39"/>
        <v>0</v>
      </c>
      <c r="AD19" s="1208">
        <f t="shared" ref="AD19" si="40">E19</f>
        <v>1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7">
        <v>0</v>
      </c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135</v>
      </c>
      <c r="D21" s="40">
        <f t="shared" ref="D21:AD21" si="41">SUM(D7:D20)</f>
        <v>404</v>
      </c>
      <c r="E21" s="40">
        <f t="shared" si="41"/>
        <v>539</v>
      </c>
      <c r="F21" s="40">
        <f t="shared" si="41"/>
        <v>4</v>
      </c>
      <c r="G21" s="40">
        <f t="shared" si="41"/>
        <v>24</v>
      </c>
      <c r="H21" s="40">
        <f t="shared" si="41"/>
        <v>32</v>
      </c>
      <c r="I21" s="40">
        <f t="shared" si="41"/>
        <v>328</v>
      </c>
      <c r="J21" s="40">
        <f t="shared" si="41"/>
        <v>16</v>
      </c>
      <c r="K21" s="40">
        <f t="shared" si="41"/>
        <v>39</v>
      </c>
      <c r="L21" s="40">
        <f t="shared" si="41"/>
        <v>52</v>
      </c>
      <c r="M21" s="40">
        <f t="shared" si="41"/>
        <v>391</v>
      </c>
      <c r="N21" s="40">
        <f t="shared" si="41"/>
        <v>0</v>
      </c>
      <c r="O21" s="40">
        <f t="shared" si="41"/>
        <v>0</v>
      </c>
      <c r="P21" s="40">
        <f t="shared" si="41"/>
        <v>33</v>
      </c>
      <c r="Q21" s="40">
        <f t="shared" si="41"/>
        <v>10</v>
      </c>
      <c r="R21" s="40">
        <f t="shared" si="41"/>
        <v>31</v>
      </c>
      <c r="S21" s="40">
        <f t="shared" si="41"/>
        <v>3</v>
      </c>
      <c r="T21" s="40">
        <f t="shared" si="41"/>
        <v>64</v>
      </c>
      <c r="U21" s="40">
        <f t="shared" si="41"/>
        <v>13</v>
      </c>
      <c r="V21" s="40">
        <f t="shared" si="41"/>
        <v>0</v>
      </c>
      <c r="W21" s="40">
        <f t="shared" si="41"/>
        <v>0</v>
      </c>
      <c r="X21" s="40">
        <f t="shared" si="41"/>
        <v>7</v>
      </c>
      <c r="Y21" s="40">
        <f t="shared" si="41"/>
        <v>0</v>
      </c>
      <c r="Z21" s="40">
        <f t="shared" si="41"/>
        <v>12</v>
      </c>
      <c r="AA21" s="40">
        <f t="shared" si="41"/>
        <v>0</v>
      </c>
      <c r="AB21" s="40">
        <f t="shared" si="41"/>
        <v>19</v>
      </c>
      <c r="AC21" s="40">
        <f t="shared" si="41"/>
        <v>0</v>
      </c>
      <c r="AD21" s="40">
        <f t="shared" si="41"/>
        <v>539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59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8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S9:S10"/>
    <mergeCell ref="T9:T10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11:J12"/>
    <mergeCell ref="K11:K12"/>
    <mergeCell ref="L11:L12"/>
    <mergeCell ref="M11:M12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G11:G12"/>
    <mergeCell ref="H11:H12"/>
    <mergeCell ref="Z17:Z18"/>
    <mergeCell ref="AA17:AA18"/>
    <mergeCell ref="AB17:AB18"/>
    <mergeCell ref="A15:A16"/>
    <mergeCell ref="B15:B16"/>
    <mergeCell ref="C15:C16"/>
    <mergeCell ref="D15:D16"/>
    <mergeCell ref="E15:E16"/>
    <mergeCell ref="T13:T14"/>
    <mergeCell ref="U13:U14"/>
    <mergeCell ref="V13:V14"/>
    <mergeCell ref="W13:W14"/>
    <mergeCell ref="M13:M14"/>
    <mergeCell ref="N13:N14"/>
    <mergeCell ref="O13:O14"/>
    <mergeCell ref="P13:P14"/>
    <mergeCell ref="R13:R14"/>
    <mergeCell ref="S13:S14"/>
    <mergeCell ref="J15:J16"/>
    <mergeCell ref="K15:K16"/>
    <mergeCell ref="L15:L16"/>
    <mergeCell ref="M15:M16"/>
    <mergeCell ref="Z13:Z14"/>
    <mergeCell ref="AA13:AA14"/>
    <mergeCell ref="AB13:AB14"/>
    <mergeCell ref="AC13:AC14"/>
    <mergeCell ref="AD13:AD14"/>
    <mergeCell ref="X13:X14"/>
    <mergeCell ref="Y13:Y14"/>
    <mergeCell ref="Z15:Z16"/>
    <mergeCell ref="AA15:AA16"/>
    <mergeCell ref="AB15:AB16"/>
    <mergeCell ref="AC15:AC16"/>
    <mergeCell ref="AD15:AD16"/>
    <mergeCell ref="X15:X16"/>
    <mergeCell ref="Y15:Y16"/>
    <mergeCell ref="A17:A18"/>
    <mergeCell ref="B17:B18"/>
    <mergeCell ref="C17:C18"/>
    <mergeCell ref="D17:D18"/>
    <mergeCell ref="E17:E18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S15:S16"/>
    <mergeCell ref="F15:F16"/>
    <mergeCell ref="H15:H16"/>
    <mergeCell ref="M17:M18"/>
    <mergeCell ref="N17:N18"/>
    <mergeCell ref="O17:O18"/>
    <mergeCell ref="P17:P18"/>
    <mergeCell ref="Q17:Q18"/>
    <mergeCell ref="R17:R18"/>
    <mergeCell ref="F17:F18"/>
    <mergeCell ref="F19:F20"/>
    <mergeCell ref="G19:G20"/>
    <mergeCell ref="AC17:AC18"/>
    <mergeCell ref="AD17:AD18"/>
    <mergeCell ref="S17:S18"/>
    <mergeCell ref="T17:T18"/>
    <mergeCell ref="U17:U18"/>
    <mergeCell ref="V17:V18"/>
    <mergeCell ref="W17:W18"/>
    <mergeCell ref="X17:X18"/>
    <mergeCell ref="K19:K20"/>
    <mergeCell ref="L19:L20"/>
    <mergeCell ref="M19:M20"/>
    <mergeCell ref="N19:N20"/>
    <mergeCell ref="Q19:Q20"/>
    <mergeCell ref="R19:R20"/>
    <mergeCell ref="S19:S20"/>
    <mergeCell ref="T19:T20"/>
    <mergeCell ref="G17:G18"/>
    <mergeCell ref="H17:H18"/>
    <mergeCell ref="I17:I18"/>
    <mergeCell ref="J17:J18"/>
    <mergeCell ref="L17:L18"/>
    <mergeCell ref="Y17:Y18"/>
    <mergeCell ref="G26:L26"/>
    <mergeCell ref="V26:AD26"/>
    <mergeCell ref="G27:L27"/>
    <mergeCell ref="V27:AD27"/>
    <mergeCell ref="AA19:AA20"/>
    <mergeCell ref="AB19:AB20"/>
    <mergeCell ref="AC19:AC20"/>
    <mergeCell ref="AD19:AD20"/>
    <mergeCell ref="A21:B21"/>
    <mergeCell ref="C24:AD24"/>
    <mergeCell ref="U19:U20"/>
    <mergeCell ref="V19:V20"/>
    <mergeCell ref="W19:W20"/>
    <mergeCell ref="X19:X20"/>
    <mergeCell ref="Y19:Y20"/>
    <mergeCell ref="Z19:Z20"/>
    <mergeCell ref="O19:O20"/>
    <mergeCell ref="P19:P20"/>
    <mergeCell ref="H19:H20"/>
    <mergeCell ref="J19:J20"/>
    <mergeCell ref="A19:A20"/>
    <mergeCell ref="C19:C20"/>
    <mergeCell ref="D19:D20"/>
    <mergeCell ref="E19:E20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>
  <dimension ref="A1:AD27"/>
  <sheetViews>
    <sheetView workbookViewId="0">
      <selection activeCell="V27" sqref="V27:AD27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34</v>
      </c>
      <c r="D7" s="1205">
        <f>M7+U7+AC7</f>
        <v>102</v>
      </c>
      <c r="E7" s="1206">
        <f>SUM(C7:D7)</f>
        <v>136</v>
      </c>
      <c r="F7" s="1205">
        <v>1</v>
      </c>
      <c r="G7" s="1205">
        <v>0</v>
      </c>
      <c r="H7" s="1205">
        <v>3</v>
      </c>
      <c r="I7" s="5">
        <v>82</v>
      </c>
      <c r="J7" s="1205">
        <v>3</v>
      </c>
      <c r="K7" s="5">
        <v>19</v>
      </c>
      <c r="L7" s="1205">
        <f>F7+H7+J7</f>
        <v>7</v>
      </c>
      <c r="M7" s="1205">
        <f>G7+G8+I7+I8+K7+K8</f>
        <v>101</v>
      </c>
      <c r="N7" s="1205">
        <v>0</v>
      </c>
      <c r="O7" s="1205">
        <v>0</v>
      </c>
      <c r="P7" s="1205">
        <v>9</v>
      </c>
      <c r="Q7" s="1205">
        <v>0</v>
      </c>
      <c r="R7" s="1205">
        <v>12</v>
      </c>
      <c r="S7" s="1205">
        <v>1</v>
      </c>
      <c r="T7" s="1205">
        <f>N7+N8+P7+P8+R7+R8</f>
        <v>21</v>
      </c>
      <c r="U7" s="1205">
        <f>O7+O8+Q7+Q8+S7+S8</f>
        <v>1</v>
      </c>
      <c r="V7" s="1205">
        <v>0</v>
      </c>
      <c r="W7" s="1205">
        <v>0</v>
      </c>
      <c r="X7" s="1205">
        <v>1</v>
      </c>
      <c r="Y7" s="1205">
        <v>0</v>
      </c>
      <c r="Z7" s="1205">
        <v>5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136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58" t="s">
        <v>8</v>
      </c>
      <c r="C9" s="1205">
        <f t="shared" ref="C9:D9" si="0">L9+T9+AB9</f>
        <v>32</v>
      </c>
      <c r="D9" s="1205">
        <f t="shared" si="0"/>
        <v>101</v>
      </c>
      <c r="E9" s="1206">
        <f t="shared" ref="E9" si="1">SUM(C9:D9)</f>
        <v>133</v>
      </c>
      <c r="F9" s="1205">
        <v>2</v>
      </c>
      <c r="G9" s="5">
        <v>1</v>
      </c>
      <c r="H9" s="1205">
        <v>9</v>
      </c>
      <c r="I9" s="5">
        <v>89</v>
      </c>
      <c r="J9" s="1205">
        <v>4</v>
      </c>
      <c r="K9" s="5">
        <v>8</v>
      </c>
      <c r="L9" s="1205">
        <f t="shared" ref="L9" si="2">F9+H9+J9</f>
        <v>15</v>
      </c>
      <c r="M9" s="1205">
        <f>G9+G10+I9+I10+K9+K10</f>
        <v>99</v>
      </c>
      <c r="N9" s="1205">
        <v>0</v>
      </c>
      <c r="O9" s="1205">
        <v>0</v>
      </c>
      <c r="P9" s="1205">
        <v>9</v>
      </c>
      <c r="Q9" s="5">
        <v>2</v>
      </c>
      <c r="R9" s="1205">
        <v>6</v>
      </c>
      <c r="S9" s="1205">
        <v>0</v>
      </c>
      <c r="T9" s="1205">
        <f t="shared" ref="T9:U9" si="3">N9+N10+P9+P10+R9+R10</f>
        <v>15</v>
      </c>
      <c r="U9" s="1205">
        <f t="shared" si="3"/>
        <v>2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133</v>
      </c>
    </row>
    <row r="10" spans="1:30" ht="21" customHeight="1">
      <c r="A10" s="59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:D11" si="6">L11+T11+AB11</f>
        <v>31</v>
      </c>
      <c r="D11" s="1205">
        <f t="shared" si="6"/>
        <v>53</v>
      </c>
      <c r="E11" s="1206">
        <f t="shared" ref="E11" si="7">SUM(C11:D11)</f>
        <v>84</v>
      </c>
      <c r="F11" s="1205">
        <v>0</v>
      </c>
      <c r="G11" s="1205">
        <v>0</v>
      </c>
      <c r="H11" s="1205">
        <v>11</v>
      </c>
      <c r="I11" s="5">
        <v>48</v>
      </c>
      <c r="J11" s="1205">
        <v>1</v>
      </c>
      <c r="K11" s="1205">
        <v>2</v>
      </c>
      <c r="L11" s="1205">
        <f t="shared" ref="L11" si="8">F11+H11+J11</f>
        <v>12</v>
      </c>
      <c r="M11" s="1205">
        <f t="shared" ref="M11" si="9">G11+G12+I11+I12+K11+K12</f>
        <v>50</v>
      </c>
      <c r="N11" s="1205">
        <v>0</v>
      </c>
      <c r="O11" s="1205">
        <v>0</v>
      </c>
      <c r="P11" s="1205">
        <v>8</v>
      </c>
      <c r="Q11" s="5">
        <v>2</v>
      </c>
      <c r="R11" s="1205">
        <v>5</v>
      </c>
      <c r="S11" s="5">
        <v>1</v>
      </c>
      <c r="T11" s="1205">
        <f t="shared" ref="T11:U11" si="10">N11+N12+P11+P12+R11+R12</f>
        <v>13</v>
      </c>
      <c r="U11" s="1205">
        <f t="shared" si="10"/>
        <v>3</v>
      </c>
      <c r="V11" s="1205">
        <v>0</v>
      </c>
      <c r="W11" s="1205">
        <v>0</v>
      </c>
      <c r="X11" s="1205">
        <v>4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6</v>
      </c>
      <c r="AC11" s="1205">
        <f t="shared" si="11"/>
        <v>0</v>
      </c>
      <c r="AD11" s="1208">
        <f t="shared" ref="AD11" si="12">E11</f>
        <v>84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:D13" si="13">L13+T13+AB13</f>
        <v>38</v>
      </c>
      <c r="D13" s="1205">
        <f t="shared" si="13"/>
        <v>119</v>
      </c>
      <c r="E13" s="1206">
        <f t="shared" ref="E13" si="14">SUM(C13:D13)</f>
        <v>157</v>
      </c>
      <c r="F13" s="1205">
        <v>1</v>
      </c>
      <c r="G13" s="5">
        <v>1</v>
      </c>
      <c r="H13" s="1205">
        <v>9</v>
      </c>
      <c r="I13" s="5">
        <v>96</v>
      </c>
      <c r="J13" s="1205">
        <v>8</v>
      </c>
      <c r="K13" s="5">
        <v>13</v>
      </c>
      <c r="L13" s="1205">
        <f t="shared" ref="L13" si="15">F13+H13+J13</f>
        <v>18</v>
      </c>
      <c r="M13" s="1205">
        <f t="shared" ref="M13" si="16">G13+G14+I13+I14+K13+K14</f>
        <v>112</v>
      </c>
      <c r="N13" s="1205">
        <v>0</v>
      </c>
      <c r="O13" s="1205">
        <v>0</v>
      </c>
      <c r="P13" s="1205">
        <v>7</v>
      </c>
      <c r="Q13" s="5">
        <v>6</v>
      </c>
      <c r="R13" s="1205">
        <v>8</v>
      </c>
      <c r="S13" s="1205">
        <v>1</v>
      </c>
      <c r="T13" s="1205">
        <f t="shared" ref="T13:U13" si="17">N13+N14+P13+P14+R13+R14</f>
        <v>15</v>
      </c>
      <c r="U13" s="1205">
        <f t="shared" si="17"/>
        <v>7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5</v>
      </c>
      <c r="AC13" s="1205">
        <f t="shared" si="18"/>
        <v>0</v>
      </c>
      <c r="AD13" s="1208">
        <f t="shared" ref="AD13" si="19">E13</f>
        <v>157</v>
      </c>
    </row>
    <row r="14" spans="1:30" ht="21" customHeight="1">
      <c r="A14" s="59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:D15" si="20">L15+T15+AB15</f>
        <v>0</v>
      </c>
      <c r="D15" s="1205">
        <f t="shared" si="20"/>
        <v>42</v>
      </c>
      <c r="E15" s="1206">
        <f t="shared" ref="E15" si="21">SUM(C15:D15)</f>
        <v>42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19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7">
        <v>0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:D19" si="34">L19+T19+AB19</f>
        <v>0</v>
      </c>
      <c r="D19" s="1205">
        <f t="shared" si="34"/>
        <v>2</v>
      </c>
      <c r="E19" s="1206">
        <f t="shared" ref="E19" si="35">SUM(C19:D19)</f>
        <v>2</v>
      </c>
      <c r="F19" s="1206">
        <v>0</v>
      </c>
      <c r="G19" s="1206">
        <v>0</v>
      </c>
      <c r="H19" s="1206">
        <v>0</v>
      </c>
      <c r="I19" s="5">
        <v>2</v>
      </c>
      <c r="J19" s="1206">
        <v>0</v>
      </c>
      <c r="K19" s="1206">
        <v>0</v>
      </c>
      <c r="L19" s="1205">
        <f t="shared" ref="L19" si="36">F19+H19+J19</f>
        <v>0</v>
      </c>
      <c r="M19" s="1205">
        <f t="shared" ref="M19" si="37">G19+G20+I19+I20+K19+K20</f>
        <v>2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19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19" si="39">V19+V20+X19+X20+Z19+Z20</f>
        <v>0</v>
      </c>
      <c r="AC19" s="1205">
        <f t="shared" si="39"/>
        <v>0</v>
      </c>
      <c r="AD19" s="1208">
        <f t="shared" ref="AD19" si="40">E19</f>
        <v>2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7">
        <v>0</v>
      </c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135</v>
      </c>
      <c r="D21" s="40">
        <f t="shared" ref="D21:AD21" si="41">SUM(D7:D20)</f>
        <v>419</v>
      </c>
      <c r="E21" s="40">
        <f t="shared" si="41"/>
        <v>554</v>
      </c>
      <c r="F21" s="40">
        <f t="shared" si="41"/>
        <v>4</v>
      </c>
      <c r="G21" s="40">
        <f t="shared" si="41"/>
        <v>24</v>
      </c>
      <c r="H21" s="40">
        <f t="shared" si="41"/>
        <v>32</v>
      </c>
      <c r="I21" s="40">
        <f t="shared" si="41"/>
        <v>340</v>
      </c>
      <c r="J21" s="40">
        <f t="shared" si="41"/>
        <v>16</v>
      </c>
      <c r="K21" s="40">
        <f t="shared" si="41"/>
        <v>42</v>
      </c>
      <c r="L21" s="40">
        <f t="shared" si="41"/>
        <v>52</v>
      </c>
      <c r="M21" s="40">
        <f t="shared" si="41"/>
        <v>406</v>
      </c>
      <c r="N21" s="40">
        <f t="shared" si="41"/>
        <v>0</v>
      </c>
      <c r="O21" s="40">
        <f t="shared" si="41"/>
        <v>0</v>
      </c>
      <c r="P21" s="40">
        <f t="shared" si="41"/>
        <v>33</v>
      </c>
      <c r="Q21" s="40">
        <f t="shared" si="41"/>
        <v>10</v>
      </c>
      <c r="R21" s="40">
        <f t="shared" si="41"/>
        <v>31</v>
      </c>
      <c r="S21" s="40">
        <f t="shared" si="41"/>
        <v>3</v>
      </c>
      <c r="T21" s="40">
        <f t="shared" si="41"/>
        <v>64</v>
      </c>
      <c r="U21" s="40">
        <f t="shared" si="41"/>
        <v>13</v>
      </c>
      <c r="V21" s="40">
        <f t="shared" si="41"/>
        <v>0</v>
      </c>
      <c r="W21" s="40">
        <f t="shared" si="41"/>
        <v>0</v>
      </c>
      <c r="X21" s="40">
        <f t="shared" si="41"/>
        <v>7</v>
      </c>
      <c r="Y21" s="40">
        <f t="shared" si="41"/>
        <v>0</v>
      </c>
      <c r="Z21" s="40">
        <f t="shared" si="41"/>
        <v>12</v>
      </c>
      <c r="AA21" s="40">
        <f t="shared" si="41"/>
        <v>0</v>
      </c>
      <c r="AB21" s="40">
        <f t="shared" si="41"/>
        <v>19</v>
      </c>
      <c r="AC21" s="40">
        <f t="shared" si="41"/>
        <v>0</v>
      </c>
      <c r="AD21" s="40">
        <f t="shared" si="41"/>
        <v>554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60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8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S9:S10"/>
    <mergeCell ref="T9:T10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11:J12"/>
    <mergeCell ref="K11:K12"/>
    <mergeCell ref="L11:L12"/>
    <mergeCell ref="M11:M12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G11:G12"/>
    <mergeCell ref="H11:H12"/>
    <mergeCell ref="Z17:Z18"/>
    <mergeCell ref="AA17:AA18"/>
    <mergeCell ref="AB17:AB18"/>
    <mergeCell ref="A15:A16"/>
    <mergeCell ref="B15:B16"/>
    <mergeCell ref="C15:C16"/>
    <mergeCell ref="D15:D16"/>
    <mergeCell ref="E15:E16"/>
    <mergeCell ref="T13:T14"/>
    <mergeCell ref="U13:U14"/>
    <mergeCell ref="V13:V14"/>
    <mergeCell ref="W13:W14"/>
    <mergeCell ref="M13:M14"/>
    <mergeCell ref="N13:N14"/>
    <mergeCell ref="O13:O14"/>
    <mergeCell ref="P13:P14"/>
    <mergeCell ref="R13:R14"/>
    <mergeCell ref="S13:S14"/>
    <mergeCell ref="J15:J16"/>
    <mergeCell ref="K15:K16"/>
    <mergeCell ref="L15:L16"/>
    <mergeCell ref="M15:M16"/>
    <mergeCell ref="Z13:Z14"/>
    <mergeCell ref="AA13:AA14"/>
    <mergeCell ref="AB13:AB14"/>
    <mergeCell ref="AC13:AC14"/>
    <mergeCell ref="AD13:AD14"/>
    <mergeCell ref="X13:X14"/>
    <mergeCell ref="Y13:Y14"/>
    <mergeCell ref="Z15:Z16"/>
    <mergeCell ref="AA15:AA16"/>
    <mergeCell ref="AB15:AB16"/>
    <mergeCell ref="AC15:AC16"/>
    <mergeCell ref="AD15:AD16"/>
    <mergeCell ref="X15:X16"/>
    <mergeCell ref="Y15:Y16"/>
    <mergeCell ref="A17:A18"/>
    <mergeCell ref="B17:B18"/>
    <mergeCell ref="C17:C18"/>
    <mergeCell ref="D17:D18"/>
    <mergeCell ref="E17:E18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S15:S16"/>
    <mergeCell ref="F15:F16"/>
    <mergeCell ref="H15:H16"/>
    <mergeCell ref="M17:M18"/>
    <mergeCell ref="N17:N18"/>
    <mergeCell ref="O17:O18"/>
    <mergeCell ref="P17:P18"/>
    <mergeCell ref="Q17:Q18"/>
    <mergeCell ref="R17:R18"/>
    <mergeCell ref="F17:F18"/>
    <mergeCell ref="F19:F20"/>
    <mergeCell ref="G19:G20"/>
    <mergeCell ref="AC17:AC18"/>
    <mergeCell ref="AD17:AD18"/>
    <mergeCell ref="S17:S18"/>
    <mergeCell ref="T17:T18"/>
    <mergeCell ref="U17:U18"/>
    <mergeCell ref="V17:V18"/>
    <mergeCell ref="W17:W18"/>
    <mergeCell ref="X17:X18"/>
    <mergeCell ref="K19:K20"/>
    <mergeCell ref="L19:L20"/>
    <mergeCell ref="M19:M20"/>
    <mergeCell ref="N19:N20"/>
    <mergeCell ref="Q19:Q20"/>
    <mergeCell ref="R19:R20"/>
    <mergeCell ref="S19:S20"/>
    <mergeCell ref="T19:T20"/>
    <mergeCell ref="G17:G18"/>
    <mergeCell ref="H17:H18"/>
    <mergeCell ref="I17:I18"/>
    <mergeCell ref="J17:J18"/>
    <mergeCell ref="L17:L18"/>
    <mergeCell ref="Y17:Y18"/>
    <mergeCell ref="G26:L26"/>
    <mergeCell ref="V26:AD26"/>
    <mergeCell ref="G27:L27"/>
    <mergeCell ref="V27:AD27"/>
    <mergeCell ref="AA19:AA20"/>
    <mergeCell ref="AB19:AB20"/>
    <mergeCell ref="AC19:AC20"/>
    <mergeCell ref="AD19:AD20"/>
    <mergeCell ref="A21:B21"/>
    <mergeCell ref="C24:AD24"/>
    <mergeCell ref="U19:U20"/>
    <mergeCell ref="V19:V20"/>
    <mergeCell ref="W19:W20"/>
    <mergeCell ref="X19:X20"/>
    <mergeCell ref="Y19:Y20"/>
    <mergeCell ref="Z19:Z20"/>
    <mergeCell ref="O19:O20"/>
    <mergeCell ref="P19:P20"/>
    <mergeCell ref="H19:H20"/>
    <mergeCell ref="J19:J20"/>
    <mergeCell ref="A19:A20"/>
    <mergeCell ref="C19:C20"/>
    <mergeCell ref="D19:D20"/>
    <mergeCell ref="E19:E20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>
  <dimension ref="A1:AD27"/>
  <sheetViews>
    <sheetView topLeftCell="A10" workbookViewId="0">
      <selection activeCell="V27" sqref="V27:AD27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34</v>
      </c>
      <c r="D7" s="1205">
        <f>M7+U7+AC7</f>
        <v>99</v>
      </c>
      <c r="E7" s="1206">
        <f>SUM(C7:D7)</f>
        <v>133</v>
      </c>
      <c r="F7" s="1205">
        <v>1</v>
      </c>
      <c r="G7" s="1205">
        <v>0</v>
      </c>
      <c r="H7" s="1205">
        <v>3</v>
      </c>
      <c r="I7" s="5">
        <v>81</v>
      </c>
      <c r="J7" s="1205">
        <v>2</v>
      </c>
      <c r="K7" s="5">
        <v>17</v>
      </c>
      <c r="L7" s="1205">
        <f>F7+H7+J7</f>
        <v>6</v>
      </c>
      <c r="M7" s="1205">
        <f>G7+G8+I7+I8+K7+K8</f>
        <v>98</v>
      </c>
      <c r="N7" s="1205">
        <v>0</v>
      </c>
      <c r="O7" s="1205">
        <v>0</v>
      </c>
      <c r="P7" s="1205">
        <v>9</v>
      </c>
      <c r="Q7" s="1205">
        <v>0</v>
      </c>
      <c r="R7" s="1205">
        <v>13</v>
      </c>
      <c r="S7" s="1205">
        <v>1</v>
      </c>
      <c r="T7" s="1205">
        <f>N7+N8+P7+P8+R7+R8</f>
        <v>22</v>
      </c>
      <c r="U7" s="1205">
        <f>O7+O8+Q7+Q8+S7+S8</f>
        <v>1</v>
      </c>
      <c r="V7" s="1205">
        <v>0</v>
      </c>
      <c r="W7" s="1205">
        <v>0</v>
      </c>
      <c r="X7" s="1205">
        <v>1</v>
      </c>
      <c r="Y7" s="1205">
        <v>0</v>
      </c>
      <c r="Z7" s="1205">
        <v>5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133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60" t="s">
        <v>8</v>
      </c>
      <c r="C9" s="1205">
        <f t="shared" ref="C9:D9" si="0">L9+T9+AB9</f>
        <v>32</v>
      </c>
      <c r="D9" s="1205">
        <f t="shared" si="0"/>
        <v>101</v>
      </c>
      <c r="E9" s="1206">
        <f t="shared" ref="E9" si="1">SUM(C9:D9)</f>
        <v>133</v>
      </c>
      <c r="F9" s="1205">
        <v>2</v>
      </c>
      <c r="G9" s="5">
        <v>1</v>
      </c>
      <c r="H9" s="1205">
        <v>9</v>
      </c>
      <c r="I9" s="5">
        <v>89</v>
      </c>
      <c r="J9" s="1205">
        <v>4</v>
      </c>
      <c r="K9" s="5">
        <v>8</v>
      </c>
      <c r="L9" s="1205">
        <f t="shared" ref="L9" si="2">F9+H9+J9</f>
        <v>15</v>
      </c>
      <c r="M9" s="1205">
        <f>G9+G10+I9+I10+K9+K10</f>
        <v>99</v>
      </c>
      <c r="N9" s="1205">
        <v>0</v>
      </c>
      <c r="O9" s="1205">
        <v>0</v>
      </c>
      <c r="P9" s="1205">
        <v>9</v>
      </c>
      <c r="Q9" s="5">
        <v>2</v>
      </c>
      <c r="R9" s="1205">
        <v>6</v>
      </c>
      <c r="S9" s="1205">
        <v>0</v>
      </c>
      <c r="T9" s="1205">
        <f t="shared" ref="T9:U9" si="3">N9+N10+P9+P10+R9+R10</f>
        <v>15</v>
      </c>
      <c r="U9" s="1205">
        <f t="shared" si="3"/>
        <v>2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133</v>
      </c>
    </row>
    <row r="10" spans="1:30" ht="21" customHeight="1">
      <c r="A10" s="61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:D11" si="6">L11+T11+AB11</f>
        <v>31</v>
      </c>
      <c r="D11" s="1205">
        <f t="shared" si="6"/>
        <v>53</v>
      </c>
      <c r="E11" s="1206">
        <f t="shared" ref="E11" si="7">SUM(C11:D11)</f>
        <v>84</v>
      </c>
      <c r="F11" s="1205">
        <v>0</v>
      </c>
      <c r="G11" s="1205">
        <v>0</v>
      </c>
      <c r="H11" s="1205">
        <v>11</v>
      </c>
      <c r="I11" s="5">
        <v>48</v>
      </c>
      <c r="J11" s="1205">
        <v>1</v>
      </c>
      <c r="K11" s="1205">
        <v>2</v>
      </c>
      <c r="L11" s="1205">
        <f t="shared" ref="L11" si="8">F11+H11+J11</f>
        <v>12</v>
      </c>
      <c r="M11" s="1205">
        <f t="shared" ref="M11" si="9">G11+G12+I11+I12+K11+K12</f>
        <v>50</v>
      </c>
      <c r="N11" s="1205">
        <v>0</v>
      </c>
      <c r="O11" s="1205">
        <v>0</v>
      </c>
      <c r="P11" s="1205">
        <v>8</v>
      </c>
      <c r="Q11" s="5">
        <v>2</v>
      </c>
      <c r="R11" s="1205">
        <v>5</v>
      </c>
      <c r="S11" s="5">
        <v>1</v>
      </c>
      <c r="T11" s="1205">
        <f t="shared" ref="T11:U11" si="10">N11+N12+P11+P12+R11+R12</f>
        <v>13</v>
      </c>
      <c r="U11" s="1205">
        <f t="shared" si="10"/>
        <v>3</v>
      </c>
      <c r="V11" s="1205">
        <v>0</v>
      </c>
      <c r="W11" s="1205">
        <v>0</v>
      </c>
      <c r="X11" s="1205">
        <v>4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6</v>
      </c>
      <c r="AC11" s="1205">
        <f t="shared" si="11"/>
        <v>0</v>
      </c>
      <c r="AD11" s="1208">
        <f t="shared" ref="AD11" si="12">E11</f>
        <v>84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:D13" si="13">L13+T13+AB13</f>
        <v>38</v>
      </c>
      <c r="D13" s="1205">
        <f t="shared" si="13"/>
        <v>120</v>
      </c>
      <c r="E13" s="1206">
        <f t="shared" ref="E13" si="14">SUM(C13:D13)</f>
        <v>158</v>
      </c>
      <c r="F13" s="1205">
        <v>1</v>
      </c>
      <c r="G13" s="5">
        <v>1</v>
      </c>
      <c r="H13" s="1205">
        <v>9</v>
      </c>
      <c r="I13" s="5">
        <v>97</v>
      </c>
      <c r="J13" s="1205">
        <v>7</v>
      </c>
      <c r="K13" s="5">
        <v>13</v>
      </c>
      <c r="L13" s="1205">
        <f t="shared" ref="L13" si="15">F13+H13+J13</f>
        <v>17</v>
      </c>
      <c r="M13" s="1205">
        <f t="shared" ref="M13" si="16">G13+G14+I13+I14+K13+K14</f>
        <v>113</v>
      </c>
      <c r="N13" s="1205">
        <v>0</v>
      </c>
      <c r="O13" s="1205">
        <v>0</v>
      </c>
      <c r="P13" s="1205">
        <v>7</v>
      </c>
      <c r="Q13" s="5">
        <v>6</v>
      </c>
      <c r="R13" s="1205">
        <v>9</v>
      </c>
      <c r="S13" s="1205">
        <v>1</v>
      </c>
      <c r="T13" s="1205">
        <f t="shared" ref="T13:U13" si="17">N13+N14+P13+P14+R13+R14</f>
        <v>16</v>
      </c>
      <c r="U13" s="1205">
        <f t="shared" si="17"/>
        <v>7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5</v>
      </c>
      <c r="AC13" s="1205">
        <f t="shared" si="18"/>
        <v>0</v>
      </c>
      <c r="AD13" s="1208">
        <f t="shared" ref="AD13" si="19">E13</f>
        <v>158</v>
      </c>
    </row>
    <row r="14" spans="1:30" ht="21" customHeight="1">
      <c r="A14" s="61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:D15" si="20">L15+T15+AB15</f>
        <v>0</v>
      </c>
      <c r="D15" s="1205">
        <f t="shared" si="20"/>
        <v>42</v>
      </c>
      <c r="E15" s="1206">
        <f t="shared" ref="E15" si="21">SUM(C15:D15)</f>
        <v>42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19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7">
        <v>0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:D19" si="34">L19+T19+AB19</f>
        <v>0</v>
      </c>
      <c r="D19" s="1205">
        <f t="shared" si="34"/>
        <v>2</v>
      </c>
      <c r="E19" s="1206">
        <f t="shared" ref="E19" si="35">SUM(C19:D19)</f>
        <v>2</v>
      </c>
      <c r="F19" s="1206">
        <v>0</v>
      </c>
      <c r="G19" s="1206">
        <v>0</v>
      </c>
      <c r="H19" s="1206">
        <v>0</v>
      </c>
      <c r="I19" s="5">
        <v>2</v>
      </c>
      <c r="J19" s="1206">
        <v>0</v>
      </c>
      <c r="K19" s="1206">
        <v>0</v>
      </c>
      <c r="L19" s="1205">
        <f t="shared" ref="L19" si="36">F19+H19+J19</f>
        <v>0</v>
      </c>
      <c r="M19" s="1205">
        <f t="shared" ref="M19" si="37">G19+G20+I19+I20+K19+K20</f>
        <v>2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19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19" si="39">V19+V20+X19+X20+Z19+Z20</f>
        <v>0</v>
      </c>
      <c r="AC19" s="1205">
        <f t="shared" si="39"/>
        <v>0</v>
      </c>
      <c r="AD19" s="1208">
        <f t="shared" ref="AD19" si="40">E19</f>
        <v>2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7">
        <v>0</v>
      </c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135</v>
      </c>
      <c r="D21" s="40">
        <f t="shared" ref="D21:AD21" si="41">SUM(D7:D20)</f>
        <v>417</v>
      </c>
      <c r="E21" s="40">
        <f t="shared" si="41"/>
        <v>552</v>
      </c>
      <c r="F21" s="40">
        <f t="shared" si="41"/>
        <v>4</v>
      </c>
      <c r="G21" s="40">
        <f t="shared" si="41"/>
        <v>24</v>
      </c>
      <c r="H21" s="40">
        <f t="shared" si="41"/>
        <v>32</v>
      </c>
      <c r="I21" s="40">
        <f>SUM(I7:I20)</f>
        <v>340</v>
      </c>
      <c r="J21" s="40">
        <f t="shared" si="41"/>
        <v>14</v>
      </c>
      <c r="K21" s="40">
        <f t="shared" si="41"/>
        <v>40</v>
      </c>
      <c r="L21" s="40">
        <f t="shared" si="41"/>
        <v>50</v>
      </c>
      <c r="M21" s="40">
        <f t="shared" si="41"/>
        <v>404</v>
      </c>
      <c r="N21" s="40">
        <f t="shared" si="41"/>
        <v>0</v>
      </c>
      <c r="O21" s="40">
        <f t="shared" si="41"/>
        <v>0</v>
      </c>
      <c r="P21" s="40">
        <f t="shared" si="41"/>
        <v>33</v>
      </c>
      <c r="Q21" s="40">
        <f t="shared" si="41"/>
        <v>10</v>
      </c>
      <c r="R21" s="40">
        <f t="shared" si="41"/>
        <v>33</v>
      </c>
      <c r="S21" s="40">
        <f t="shared" si="41"/>
        <v>3</v>
      </c>
      <c r="T21" s="40">
        <f t="shared" si="41"/>
        <v>66</v>
      </c>
      <c r="U21" s="40">
        <f t="shared" si="41"/>
        <v>13</v>
      </c>
      <c r="V21" s="40">
        <f t="shared" si="41"/>
        <v>0</v>
      </c>
      <c r="W21" s="40">
        <f t="shared" si="41"/>
        <v>0</v>
      </c>
      <c r="X21" s="40">
        <f t="shared" si="41"/>
        <v>7</v>
      </c>
      <c r="Y21" s="40">
        <f t="shared" si="41"/>
        <v>0</v>
      </c>
      <c r="Z21" s="40">
        <f t="shared" si="41"/>
        <v>12</v>
      </c>
      <c r="AA21" s="40">
        <f t="shared" si="41"/>
        <v>0</v>
      </c>
      <c r="AB21" s="40">
        <f t="shared" si="41"/>
        <v>19</v>
      </c>
      <c r="AC21" s="40">
        <f t="shared" si="41"/>
        <v>0</v>
      </c>
      <c r="AD21" s="40">
        <f t="shared" si="41"/>
        <v>552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61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8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S9:S10"/>
    <mergeCell ref="T9:T10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11:J12"/>
    <mergeCell ref="K11:K12"/>
    <mergeCell ref="L11:L12"/>
    <mergeCell ref="M11:M12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G11:G12"/>
    <mergeCell ref="H11:H12"/>
    <mergeCell ref="Z17:Z18"/>
    <mergeCell ref="AA17:AA18"/>
    <mergeCell ref="AB17:AB18"/>
    <mergeCell ref="A15:A16"/>
    <mergeCell ref="B15:B16"/>
    <mergeCell ref="C15:C16"/>
    <mergeCell ref="D15:D16"/>
    <mergeCell ref="E15:E16"/>
    <mergeCell ref="T13:T14"/>
    <mergeCell ref="U13:U14"/>
    <mergeCell ref="V13:V14"/>
    <mergeCell ref="W13:W14"/>
    <mergeCell ref="M13:M14"/>
    <mergeCell ref="N13:N14"/>
    <mergeCell ref="O13:O14"/>
    <mergeCell ref="P13:P14"/>
    <mergeCell ref="R13:R14"/>
    <mergeCell ref="S13:S14"/>
    <mergeCell ref="J15:J16"/>
    <mergeCell ref="K15:K16"/>
    <mergeCell ref="L15:L16"/>
    <mergeCell ref="M15:M16"/>
    <mergeCell ref="Z13:Z14"/>
    <mergeCell ref="AA13:AA14"/>
    <mergeCell ref="AB13:AB14"/>
    <mergeCell ref="AC13:AC14"/>
    <mergeCell ref="AD13:AD14"/>
    <mergeCell ref="X13:X14"/>
    <mergeCell ref="Y13:Y14"/>
    <mergeCell ref="Z15:Z16"/>
    <mergeCell ref="AA15:AA16"/>
    <mergeCell ref="AB15:AB16"/>
    <mergeCell ref="AC15:AC16"/>
    <mergeCell ref="AD15:AD16"/>
    <mergeCell ref="X15:X16"/>
    <mergeCell ref="Y15:Y16"/>
    <mergeCell ref="A17:A18"/>
    <mergeCell ref="B17:B18"/>
    <mergeCell ref="C17:C18"/>
    <mergeCell ref="D17:D18"/>
    <mergeCell ref="E17:E18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S15:S16"/>
    <mergeCell ref="F15:F16"/>
    <mergeCell ref="H15:H16"/>
    <mergeCell ref="M17:M18"/>
    <mergeCell ref="N17:N18"/>
    <mergeCell ref="O17:O18"/>
    <mergeCell ref="P17:P18"/>
    <mergeCell ref="Q17:Q18"/>
    <mergeCell ref="R17:R18"/>
    <mergeCell ref="F17:F18"/>
    <mergeCell ref="F19:F20"/>
    <mergeCell ref="G19:G20"/>
    <mergeCell ref="AC17:AC18"/>
    <mergeCell ref="AD17:AD18"/>
    <mergeCell ref="S17:S18"/>
    <mergeCell ref="T17:T18"/>
    <mergeCell ref="U17:U18"/>
    <mergeCell ref="V17:V18"/>
    <mergeCell ref="W17:W18"/>
    <mergeCell ref="X17:X18"/>
    <mergeCell ref="K19:K20"/>
    <mergeCell ref="L19:L20"/>
    <mergeCell ref="M19:M20"/>
    <mergeCell ref="N19:N20"/>
    <mergeCell ref="Q19:Q20"/>
    <mergeCell ref="R19:R20"/>
    <mergeCell ref="S19:S20"/>
    <mergeCell ref="T19:T20"/>
    <mergeCell ref="G17:G18"/>
    <mergeCell ref="H17:H18"/>
    <mergeCell ref="I17:I18"/>
    <mergeCell ref="J17:J18"/>
    <mergeCell ref="L17:L18"/>
    <mergeCell ref="Y17:Y18"/>
    <mergeCell ref="G26:L26"/>
    <mergeCell ref="V26:AD26"/>
    <mergeCell ref="G27:L27"/>
    <mergeCell ref="V27:AD27"/>
    <mergeCell ref="AA19:AA20"/>
    <mergeCell ref="AB19:AB20"/>
    <mergeCell ref="AC19:AC20"/>
    <mergeCell ref="AD19:AD20"/>
    <mergeCell ref="A21:B21"/>
    <mergeCell ref="C24:AD24"/>
    <mergeCell ref="U19:U20"/>
    <mergeCell ref="V19:V20"/>
    <mergeCell ref="W19:W20"/>
    <mergeCell ref="X19:X20"/>
    <mergeCell ref="Y19:Y20"/>
    <mergeCell ref="Z19:Z20"/>
    <mergeCell ref="O19:O20"/>
    <mergeCell ref="P19:P20"/>
    <mergeCell ref="H19:H20"/>
    <mergeCell ref="J19:J20"/>
    <mergeCell ref="A19:A20"/>
    <mergeCell ref="C19:C20"/>
    <mergeCell ref="D19:D20"/>
    <mergeCell ref="E19:E20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>
  <dimension ref="A1:AD27"/>
  <sheetViews>
    <sheetView topLeftCell="A10" workbookViewId="0">
      <selection activeCell="V27" sqref="V27:AD27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34</v>
      </c>
      <c r="D7" s="1205">
        <f>M7+U7+AC7</f>
        <v>101</v>
      </c>
      <c r="E7" s="1206">
        <f>SUM(C7:D7)</f>
        <v>135</v>
      </c>
      <c r="F7" s="1205">
        <v>1</v>
      </c>
      <c r="G7" s="1205">
        <v>0</v>
      </c>
      <c r="H7" s="1205">
        <v>3</v>
      </c>
      <c r="I7" s="5">
        <v>81</v>
      </c>
      <c r="J7" s="1205">
        <v>2</v>
      </c>
      <c r="K7" s="5">
        <v>19</v>
      </c>
      <c r="L7" s="1205">
        <f>F7+H7+J7</f>
        <v>6</v>
      </c>
      <c r="M7" s="1205">
        <f>G7+G8+I7+I8+K7+K8</f>
        <v>100</v>
      </c>
      <c r="N7" s="1205">
        <v>0</v>
      </c>
      <c r="O7" s="1205">
        <v>0</v>
      </c>
      <c r="P7" s="1205">
        <v>9</v>
      </c>
      <c r="Q7" s="1205">
        <v>0</v>
      </c>
      <c r="R7" s="1205">
        <v>13</v>
      </c>
      <c r="S7" s="1205">
        <v>1</v>
      </c>
      <c r="T7" s="1205">
        <f>N7+N8+P7+P8+R7+R8</f>
        <v>22</v>
      </c>
      <c r="U7" s="1205">
        <f>O7+O8+Q7+Q8+S7+S8</f>
        <v>1</v>
      </c>
      <c r="V7" s="1205">
        <v>0</v>
      </c>
      <c r="W7" s="1205">
        <v>0</v>
      </c>
      <c r="X7" s="1205">
        <v>1</v>
      </c>
      <c r="Y7" s="1205">
        <v>0</v>
      </c>
      <c r="Z7" s="1205">
        <v>5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135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63" t="s">
        <v>8</v>
      </c>
      <c r="C9" s="1205">
        <f t="shared" ref="C9:D9" si="0">L9+T9+AB9</f>
        <v>32</v>
      </c>
      <c r="D9" s="1205">
        <f t="shared" si="0"/>
        <v>101</v>
      </c>
      <c r="E9" s="1206">
        <f t="shared" ref="E9" si="1">SUM(C9:D9)</f>
        <v>133</v>
      </c>
      <c r="F9" s="1205">
        <v>2</v>
      </c>
      <c r="G9" s="5">
        <v>1</v>
      </c>
      <c r="H9" s="1205">
        <v>9</v>
      </c>
      <c r="I9" s="5">
        <v>89</v>
      </c>
      <c r="J9" s="1205">
        <v>4</v>
      </c>
      <c r="K9" s="5">
        <v>8</v>
      </c>
      <c r="L9" s="1205">
        <f t="shared" ref="L9" si="2">F9+H9+J9</f>
        <v>15</v>
      </c>
      <c r="M9" s="1205">
        <f>G9+G10+I9+I10+K9+K10</f>
        <v>99</v>
      </c>
      <c r="N9" s="1205">
        <v>0</v>
      </c>
      <c r="O9" s="1205">
        <v>0</v>
      </c>
      <c r="P9" s="1205">
        <v>9</v>
      </c>
      <c r="Q9" s="5">
        <v>2</v>
      </c>
      <c r="R9" s="1205">
        <v>6</v>
      </c>
      <c r="S9" s="1205">
        <v>0</v>
      </c>
      <c r="T9" s="1205">
        <f t="shared" ref="T9:U9" si="3">N9+N10+P9+P10+R9+R10</f>
        <v>15</v>
      </c>
      <c r="U9" s="1205">
        <f t="shared" si="3"/>
        <v>2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133</v>
      </c>
    </row>
    <row r="10" spans="1:30" ht="21" customHeight="1">
      <c r="A10" s="62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:D11" si="6">L11+T11+AB11</f>
        <v>31</v>
      </c>
      <c r="D11" s="1205">
        <f t="shared" si="6"/>
        <v>52</v>
      </c>
      <c r="E11" s="1206">
        <f t="shared" ref="E11" si="7">SUM(C11:D11)</f>
        <v>83</v>
      </c>
      <c r="F11" s="1205">
        <v>0</v>
      </c>
      <c r="G11" s="1205">
        <v>0</v>
      </c>
      <c r="H11" s="1205">
        <v>11</v>
      </c>
      <c r="I11" s="5">
        <v>47</v>
      </c>
      <c r="J11" s="1205">
        <v>1</v>
      </c>
      <c r="K11" s="1205">
        <v>2</v>
      </c>
      <c r="L11" s="1205">
        <f t="shared" ref="L11" si="8">F11+H11+J11</f>
        <v>12</v>
      </c>
      <c r="M11" s="1205">
        <f t="shared" ref="M11" si="9">G11+G12+I11+I12+K11+K12</f>
        <v>49</v>
      </c>
      <c r="N11" s="1205">
        <v>0</v>
      </c>
      <c r="O11" s="1205">
        <v>0</v>
      </c>
      <c r="P11" s="1205">
        <v>8</v>
      </c>
      <c r="Q11" s="5">
        <v>2</v>
      </c>
      <c r="R11" s="1205">
        <v>5</v>
      </c>
      <c r="S11" s="5">
        <v>1</v>
      </c>
      <c r="T11" s="1205">
        <f t="shared" ref="T11:U11" si="10">N11+N12+P11+P12+R11+R12</f>
        <v>13</v>
      </c>
      <c r="U11" s="1205">
        <f t="shared" si="10"/>
        <v>3</v>
      </c>
      <c r="V11" s="1205">
        <v>0</v>
      </c>
      <c r="W11" s="1205">
        <v>0</v>
      </c>
      <c r="X11" s="1205">
        <v>4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6</v>
      </c>
      <c r="AC11" s="1205">
        <f t="shared" si="11"/>
        <v>0</v>
      </c>
      <c r="AD11" s="1208">
        <f t="shared" ref="AD11" si="12">E11</f>
        <v>83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:D13" si="13">L13+T13+AB13</f>
        <v>38</v>
      </c>
      <c r="D13" s="1205">
        <f t="shared" si="13"/>
        <v>120</v>
      </c>
      <c r="E13" s="1206">
        <f t="shared" ref="E13" si="14">SUM(C13:D13)</f>
        <v>158</v>
      </c>
      <c r="F13" s="1205">
        <v>1</v>
      </c>
      <c r="G13" s="5">
        <v>1</v>
      </c>
      <c r="H13" s="1205">
        <v>9</v>
      </c>
      <c r="I13" s="5">
        <v>97</v>
      </c>
      <c r="J13" s="1205">
        <v>7</v>
      </c>
      <c r="K13" s="5">
        <v>13</v>
      </c>
      <c r="L13" s="1205">
        <f t="shared" ref="L13" si="15">F13+H13+J13</f>
        <v>17</v>
      </c>
      <c r="M13" s="1205">
        <f t="shared" ref="M13" si="16">G13+G14+I13+I14+K13+K14</f>
        <v>113</v>
      </c>
      <c r="N13" s="1205">
        <v>0</v>
      </c>
      <c r="O13" s="1205">
        <v>0</v>
      </c>
      <c r="P13" s="1205">
        <v>7</v>
      </c>
      <c r="Q13" s="5">
        <v>6</v>
      </c>
      <c r="R13" s="1205">
        <v>9</v>
      </c>
      <c r="S13" s="1205">
        <v>1</v>
      </c>
      <c r="T13" s="1205">
        <f t="shared" ref="T13:U13" si="17">N13+N14+P13+P14+R13+R14</f>
        <v>16</v>
      </c>
      <c r="U13" s="1205">
        <f t="shared" si="17"/>
        <v>7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5</v>
      </c>
      <c r="AC13" s="1205">
        <f t="shared" si="18"/>
        <v>0</v>
      </c>
      <c r="AD13" s="1208">
        <f t="shared" ref="AD13" si="19">E13</f>
        <v>158</v>
      </c>
    </row>
    <row r="14" spans="1:30" ht="21" customHeight="1">
      <c r="A14" s="62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:D15" si="20">L15+T15+AB15</f>
        <v>0</v>
      </c>
      <c r="D15" s="1205">
        <f t="shared" si="20"/>
        <v>42</v>
      </c>
      <c r="E15" s="1206">
        <f t="shared" ref="E15" si="21">SUM(C15:D15)</f>
        <v>42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19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7">
        <v>0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:D19" si="34">L19+T19+AB19</f>
        <v>0</v>
      </c>
      <c r="D19" s="1205">
        <f t="shared" si="34"/>
        <v>2</v>
      </c>
      <c r="E19" s="1206">
        <f t="shared" ref="E19" si="35">SUM(C19:D19)</f>
        <v>2</v>
      </c>
      <c r="F19" s="1206">
        <v>0</v>
      </c>
      <c r="G19" s="1206">
        <v>0</v>
      </c>
      <c r="H19" s="1206">
        <v>0</v>
      </c>
      <c r="I19" s="5">
        <v>2</v>
      </c>
      <c r="J19" s="1206">
        <v>0</v>
      </c>
      <c r="K19" s="1206">
        <v>0</v>
      </c>
      <c r="L19" s="1205">
        <f t="shared" ref="L19" si="36">F19+H19+J19</f>
        <v>0</v>
      </c>
      <c r="M19" s="1205">
        <f t="shared" ref="M19" si="37">G19+G20+I19+I20+K19+K20</f>
        <v>2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19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19" si="39">V19+V20+X19+X20+Z19+Z20</f>
        <v>0</v>
      </c>
      <c r="AC19" s="1205">
        <f t="shared" si="39"/>
        <v>0</v>
      </c>
      <c r="AD19" s="1208">
        <f t="shared" ref="AD19" si="40">E19</f>
        <v>2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7">
        <v>0</v>
      </c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135</v>
      </c>
      <c r="D21" s="40">
        <f t="shared" ref="D21:AD21" si="41">SUM(D7:D20)</f>
        <v>418</v>
      </c>
      <c r="E21" s="40">
        <f t="shared" si="41"/>
        <v>553</v>
      </c>
      <c r="F21" s="40">
        <f t="shared" si="41"/>
        <v>4</v>
      </c>
      <c r="G21" s="40">
        <f t="shared" si="41"/>
        <v>24</v>
      </c>
      <c r="H21" s="40">
        <f t="shared" si="41"/>
        <v>32</v>
      </c>
      <c r="I21" s="40">
        <f>SUM(I7:I20)</f>
        <v>339</v>
      </c>
      <c r="J21" s="40">
        <f t="shared" si="41"/>
        <v>14</v>
      </c>
      <c r="K21" s="40">
        <f t="shared" si="41"/>
        <v>42</v>
      </c>
      <c r="L21" s="40">
        <f t="shared" si="41"/>
        <v>50</v>
      </c>
      <c r="M21" s="40">
        <f t="shared" si="41"/>
        <v>405</v>
      </c>
      <c r="N21" s="40">
        <f t="shared" si="41"/>
        <v>0</v>
      </c>
      <c r="O21" s="40">
        <f t="shared" si="41"/>
        <v>0</v>
      </c>
      <c r="P21" s="40">
        <f t="shared" si="41"/>
        <v>33</v>
      </c>
      <c r="Q21" s="40">
        <f t="shared" si="41"/>
        <v>10</v>
      </c>
      <c r="R21" s="40">
        <f t="shared" si="41"/>
        <v>33</v>
      </c>
      <c r="S21" s="40">
        <f t="shared" si="41"/>
        <v>3</v>
      </c>
      <c r="T21" s="40">
        <f t="shared" si="41"/>
        <v>66</v>
      </c>
      <c r="U21" s="40">
        <f t="shared" si="41"/>
        <v>13</v>
      </c>
      <c r="V21" s="40">
        <f t="shared" si="41"/>
        <v>0</v>
      </c>
      <c r="W21" s="40">
        <f t="shared" si="41"/>
        <v>0</v>
      </c>
      <c r="X21" s="40">
        <f t="shared" si="41"/>
        <v>7</v>
      </c>
      <c r="Y21" s="40">
        <f t="shared" si="41"/>
        <v>0</v>
      </c>
      <c r="Z21" s="40">
        <f t="shared" si="41"/>
        <v>12</v>
      </c>
      <c r="AA21" s="40">
        <f t="shared" si="41"/>
        <v>0</v>
      </c>
      <c r="AB21" s="40">
        <f t="shared" si="41"/>
        <v>19</v>
      </c>
      <c r="AC21" s="40">
        <f t="shared" si="41"/>
        <v>0</v>
      </c>
      <c r="AD21" s="40">
        <f t="shared" si="41"/>
        <v>553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62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8">
    <mergeCell ref="G26:L26"/>
    <mergeCell ref="V26:AD26"/>
    <mergeCell ref="G27:L27"/>
    <mergeCell ref="V27:AD27"/>
    <mergeCell ref="AA19:AA20"/>
    <mergeCell ref="AB19:AB20"/>
    <mergeCell ref="AC19:AC20"/>
    <mergeCell ref="AD19:AD20"/>
    <mergeCell ref="A21:B21"/>
    <mergeCell ref="C24:AD24"/>
    <mergeCell ref="U19:U20"/>
    <mergeCell ref="V19:V20"/>
    <mergeCell ref="W19:W20"/>
    <mergeCell ref="X19:X20"/>
    <mergeCell ref="Y19:Y20"/>
    <mergeCell ref="Z19:Z20"/>
    <mergeCell ref="O19:O20"/>
    <mergeCell ref="P19:P20"/>
    <mergeCell ref="H19:H20"/>
    <mergeCell ref="J19:J20"/>
    <mergeCell ref="A19:A20"/>
    <mergeCell ref="C19:C20"/>
    <mergeCell ref="D19:D20"/>
    <mergeCell ref="E19:E20"/>
    <mergeCell ref="F19:F20"/>
    <mergeCell ref="G19:G20"/>
    <mergeCell ref="AC17:AC18"/>
    <mergeCell ref="AD17:AD18"/>
    <mergeCell ref="S17:S18"/>
    <mergeCell ref="T17:T18"/>
    <mergeCell ref="U17:U18"/>
    <mergeCell ref="V17:V18"/>
    <mergeCell ref="W17:W18"/>
    <mergeCell ref="X17:X18"/>
    <mergeCell ref="K19:K20"/>
    <mergeCell ref="L19:L20"/>
    <mergeCell ref="M19:M20"/>
    <mergeCell ref="N19:N20"/>
    <mergeCell ref="Q19:Q20"/>
    <mergeCell ref="R19:R20"/>
    <mergeCell ref="S19:S20"/>
    <mergeCell ref="T19:T20"/>
    <mergeCell ref="G17:G18"/>
    <mergeCell ref="H17:H18"/>
    <mergeCell ref="I17:I18"/>
    <mergeCell ref="J17:J18"/>
    <mergeCell ref="L17:L18"/>
    <mergeCell ref="Y17:Y18"/>
    <mergeCell ref="A17:A18"/>
    <mergeCell ref="B17:B18"/>
    <mergeCell ref="C17:C18"/>
    <mergeCell ref="D17:D18"/>
    <mergeCell ref="E17:E18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S15:S16"/>
    <mergeCell ref="F15:F16"/>
    <mergeCell ref="H15:H16"/>
    <mergeCell ref="M17:M18"/>
    <mergeCell ref="N17:N18"/>
    <mergeCell ref="O17:O18"/>
    <mergeCell ref="P17:P18"/>
    <mergeCell ref="Q17:Q18"/>
    <mergeCell ref="R17:R18"/>
    <mergeCell ref="F17:F18"/>
    <mergeCell ref="AB13:AB14"/>
    <mergeCell ref="AC13:AC14"/>
    <mergeCell ref="AD13:AD14"/>
    <mergeCell ref="X13:X14"/>
    <mergeCell ref="Y13:Y14"/>
    <mergeCell ref="Z15:Z16"/>
    <mergeCell ref="AA15:AA16"/>
    <mergeCell ref="AB15:AB16"/>
    <mergeCell ref="AC15:AC16"/>
    <mergeCell ref="AD15:AD16"/>
    <mergeCell ref="X15:X16"/>
    <mergeCell ref="Y15:Y16"/>
    <mergeCell ref="Z17:Z18"/>
    <mergeCell ref="AA17:AA18"/>
    <mergeCell ref="AB17:AB18"/>
    <mergeCell ref="A15:A16"/>
    <mergeCell ref="B15:B16"/>
    <mergeCell ref="C15:C16"/>
    <mergeCell ref="D15:D16"/>
    <mergeCell ref="E15:E16"/>
    <mergeCell ref="T13:T14"/>
    <mergeCell ref="U13:U14"/>
    <mergeCell ref="V13:V14"/>
    <mergeCell ref="W13:W14"/>
    <mergeCell ref="M13:M14"/>
    <mergeCell ref="N13:N14"/>
    <mergeCell ref="O13:O14"/>
    <mergeCell ref="P13:P14"/>
    <mergeCell ref="R13:R14"/>
    <mergeCell ref="S13:S14"/>
    <mergeCell ref="J15:J16"/>
    <mergeCell ref="K15:K16"/>
    <mergeCell ref="L15:L16"/>
    <mergeCell ref="M15:M16"/>
    <mergeCell ref="Z13:Z14"/>
    <mergeCell ref="AA13:AA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G11:G12"/>
    <mergeCell ref="H11:H12"/>
    <mergeCell ref="J11:J12"/>
    <mergeCell ref="K11:K12"/>
    <mergeCell ref="L11:L12"/>
    <mergeCell ref="M11:M12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S9:S10"/>
    <mergeCell ref="T9:T10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>
  <dimension ref="A1:AD27"/>
  <sheetViews>
    <sheetView workbookViewId="0">
      <selection sqref="A1:AD1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34</v>
      </c>
      <c r="D7" s="1205">
        <f>M7+U7+AC7</f>
        <v>102</v>
      </c>
      <c r="E7" s="1206">
        <f>SUM(C7:D7)</f>
        <v>136</v>
      </c>
      <c r="F7" s="1205">
        <v>1</v>
      </c>
      <c r="G7" s="1205">
        <v>0</v>
      </c>
      <c r="H7" s="1205">
        <v>3</v>
      </c>
      <c r="I7" s="5">
        <v>81</v>
      </c>
      <c r="J7" s="1205">
        <v>2</v>
      </c>
      <c r="K7" s="5">
        <v>20</v>
      </c>
      <c r="L7" s="1205">
        <f>F7+H7+J7</f>
        <v>6</v>
      </c>
      <c r="M7" s="1205">
        <f>G7+G8+I7+I8+K7+K8</f>
        <v>101</v>
      </c>
      <c r="N7" s="1205">
        <v>0</v>
      </c>
      <c r="O7" s="1205">
        <v>0</v>
      </c>
      <c r="P7" s="1205">
        <v>9</v>
      </c>
      <c r="Q7" s="1205">
        <v>0</v>
      </c>
      <c r="R7" s="1205">
        <v>13</v>
      </c>
      <c r="S7" s="1205">
        <v>1</v>
      </c>
      <c r="T7" s="1205">
        <f>N7+N8+P7+P8+R7+R8</f>
        <v>22</v>
      </c>
      <c r="U7" s="1205">
        <f>O7+O8+Q7+Q8+S7+S8</f>
        <v>1</v>
      </c>
      <c r="V7" s="1205">
        <v>0</v>
      </c>
      <c r="W7" s="1205">
        <v>0</v>
      </c>
      <c r="X7" s="1205">
        <v>1</v>
      </c>
      <c r="Y7" s="1205">
        <v>0</v>
      </c>
      <c r="Z7" s="1205">
        <v>5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136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65" t="s">
        <v>8</v>
      </c>
      <c r="C9" s="1205">
        <f t="shared" ref="C9:D9" si="0">L9+T9+AB9</f>
        <v>32</v>
      </c>
      <c r="D9" s="1205">
        <f t="shared" si="0"/>
        <v>101</v>
      </c>
      <c r="E9" s="1206">
        <f t="shared" ref="E9" si="1">SUM(C9:D9)</f>
        <v>133</v>
      </c>
      <c r="F9" s="1205">
        <v>2</v>
      </c>
      <c r="G9" s="5">
        <v>1</v>
      </c>
      <c r="H9" s="1205">
        <v>9</v>
      </c>
      <c r="I9" s="5">
        <v>89</v>
      </c>
      <c r="J9" s="1205">
        <v>4</v>
      </c>
      <c r="K9" s="5">
        <v>8</v>
      </c>
      <c r="L9" s="1205">
        <f t="shared" ref="L9" si="2">F9+H9+J9</f>
        <v>15</v>
      </c>
      <c r="M9" s="1205">
        <f>G9+G10+I9+I10+K9+K10</f>
        <v>99</v>
      </c>
      <c r="N9" s="1205">
        <v>0</v>
      </c>
      <c r="O9" s="1205">
        <v>0</v>
      </c>
      <c r="P9" s="1205">
        <v>9</v>
      </c>
      <c r="Q9" s="5">
        <v>2</v>
      </c>
      <c r="R9" s="1205">
        <v>6</v>
      </c>
      <c r="S9" s="1205">
        <v>0</v>
      </c>
      <c r="T9" s="1205">
        <f t="shared" ref="T9:U9" si="3">N9+N10+P9+P10+R9+R10</f>
        <v>15</v>
      </c>
      <c r="U9" s="1205">
        <f t="shared" si="3"/>
        <v>2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133</v>
      </c>
    </row>
    <row r="10" spans="1:30" ht="21" customHeight="1">
      <c r="A10" s="64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:D11" si="6">L11+T11+AB11</f>
        <v>31</v>
      </c>
      <c r="D11" s="1205">
        <f t="shared" si="6"/>
        <v>52</v>
      </c>
      <c r="E11" s="1206">
        <f t="shared" ref="E11" si="7">SUM(C11:D11)</f>
        <v>83</v>
      </c>
      <c r="F11" s="1205">
        <v>0</v>
      </c>
      <c r="G11" s="1205">
        <v>0</v>
      </c>
      <c r="H11" s="1205">
        <v>11</v>
      </c>
      <c r="I11" s="5">
        <v>47</v>
      </c>
      <c r="J11" s="1205">
        <v>1</v>
      </c>
      <c r="K11" s="1205">
        <v>2</v>
      </c>
      <c r="L11" s="1205">
        <f t="shared" ref="L11" si="8">F11+H11+J11</f>
        <v>12</v>
      </c>
      <c r="M11" s="1205">
        <f t="shared" ref="M11" si="9">G11+G12+I11+I12+K11+K12</f>
        <v>49</v>
      </c>
      <c r="N11" s="1205">
        <v>0</v>
      </c>
      <c r="O11" s="1205">
        <v>0</v>
      </c>
      <c r="P11" s="1205">
        <v>8</v>
      </c>
      <c r="Q11" s="5">
        <v>2</v>
      </c>
      <c r="R11" s="1205">
        <v>5</v>
      </c>
      <c r="S11" s="5">
        <v>1</v>
      </c>
      <c r="T11" s="1205">
        <f t="shared" ref="T11:U11" si="10">N11+N12+P11+P12+R11+R12</f>
        <v>13</v>
      </c>
      <c r="U11" s="1205">
        <f t="shared" si="10"/>
        <v>3</v>
      </c>
      <c r="V11" s="1205">
        <v>0</v>
      </c>
      <c r="W11" s="1205">
        <v>0</v>
      </c>
      <c r="X11" s="1205">
        <v>4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6</v>
      </c>
      <c r="AC11" s="1205">
        <f t="shared" si="11"/>
        <v>0</v>
      </c>
      <c r="AD11" s="1208">
        <f t="shared" ref="AD11" si="12">E11</f>
        <v>83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:D13" si="13">L13+T13+AB13</f>
        <v>38</v>
      </c>
      <c r="D13" s="1205">
        <f t="shared" si="13"/>
        <v>117</v>
      </c>
      <c r="E13" s="1206">
        <f t="shared" ref="E13" si="14">SUM(C13:D13)</f>
        <v>155</v>
      </c>
      <c r="F13" s="1205">
        <v>1</v>
      </c>
      <c r="G13" s="5">
        <v>1</v>
      </c>
      <c r="H13" s="1205">
        <v>9</v>
      </c>
      <c r="I13" s="5">
        <v>93</v>
      </c>
      <c r="J13" s="1205">
        <v>7</v>
      </c>
      <c r="K13" s="5">
        <v>14</v>
      </c>
      <c r="L13" s="1205">
        <f t="shared" ref="L13" si="15">F13+H13+J13</f>
        <v>17</v>
      </c>
      <c r="M13" s="1205">
        <f t="shared" ref="M13" si="16">G13+G14+I13+I14+K13+K14</f>
        <v>110</v>
      </c>
      <c r="N13" s="1205">
        <v>0</v>
      </c>
      <c r="O13" s="1205">
        <v>0</v>
      </c>
      <c r="P13" s="1205">
        <v>7</v>
      </c>
      <c r="Q13" s="5">
        <v>6</v>
      </c>
      <c r="R13" s="1205">
        <v>9</v>
      </c>
      <c r="S13" s="1205">
        <v>1</v>
      </c>
      <c r="T13" s="1205">
        <f t="shared" ref="T13:U13" si="17">N13+N14+P13+P14+R13+R14</f>
        <v>16</v>
      </c>
      <c r="U13" s="1205">
        <f t="shared" si="17"/>
        <v>7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5</v>
      </c>
      <c r="AC13" s="1205">
        <f t="shared" si="18"/>
        <v>0</v>
      </c>
      <c r="AD13" s="1208">
        <f t="shared" ref="AD13" si="19">E13</f>
        <v>155</v>
      </c>
    </row>
    <row r="14" spans="1:30" ht="21" customHeight="1">
      <c r="A14" s="64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:D15" si="20">L15+T15+AB15</f>
        <v>0</v>
      </c>
      <c r="D15" s="1205">
        <f t="shared" si="20"/>
        <v>42</v>
      </c>
      <c r="E15" s="1206">
        <f t="shared" ref="E15" si="21">SUM(C15:D15)</f>
        <v>42</v>
      </c>
      <c r="F15" s="1205">
        <v>0</v>
      </c>
      <c r="G15" s="5">
        <v>0</v>
      </c>
      <c r="H15" s="1205">
        <v>0</v>
      </c>
      <c r="I15" s="5">
        <v>23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19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7">
        <v>0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:D19" si="34">L19+T19+AB19</f>
        <v>0</v>
      </c>
      <c r="D19" s="1205">
        <f t="shared" si="34"/>
        <v>2</v>
      </c>
      <c r="E19" s="1206">
        <f t="shared" ref="E19" si="35">SUM(C19:D19)</f>
        <v>2</v>
      </c>
      <c r="F19" s="1206">
        <v>0</v>
      </c>
      <c r="G19" s="1206">
        <v>0</v>
      </c>
      <c r="H19" s="1206">
        <v>0</v>
      </c>
      <c r="I19" s="5">
        <v>2</v>
      </c>
      <c r="J19" s="1206">
        <v>0</v>
      </c>
      <c r="K19" s="1206">
        <v>0</v>
      </c>
      <c r="L19" s="1205">
        <f t="shared" ref="L19" si="36">F19+H19+J19</f>
        <v>0</v>
      </c>
      <c r="M19" s="1205">
        <f t="shared" ref="M19" si="37">G19+G20+I19+I20+K19+K20</f>
        <v>2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19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19" si="39">V19+V20+X19+X20+Z19+Z20</f>
        <v>0</v>
      </c>
      <c r="AC19" s="1205">
        <f t="shared" si="39"/>
        <v>0</v>
      </c>
      <c r="AD19" s="1208">
        <f t="shared" ref="AD19" si="40">E19</f>
        <v>2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7">
        <v>0</v>
      </c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135</v>
      </c>
      <c r="D21" s="40">
        <f t="shared" ref="D21:AD21" si="41">SUM(D7:D20)</f>
        <v>416</v>
      </c>
      <c r="E21" s="40">
        <f t="shared" si="41"/>
        <v>551</v>
      </c>
      <c r="F21" s="40">
        <f t="shared" si="41"/>
        <v>4</v>
      </c>
      <c r="G21" s="40">
        <f t="shared" si="41"/>
        <v>24</v>
      </c>
      <c r="H21" s="40">
        <f t="shared" si="41"/>
        <v>32</v>
      </c>
      <c r="I21" s="40">
        <f>SUM(I7:I20)</f>
        <v>335</v>
      </c>
      <c r="J21" s="40">
        <f t="shared" si="41"/>
        <v>14</v>
      </c>
      <c r="K21" s="40">
        <f t="shared" si="41"/>
        <v>44</v>
      </c>
      <c r="L21" s="40">
        <f t="shared" si="41"/>
        <v>50</v>
      </c>
      <c r="M21" s="40">
        <f t="shared" si="41"/>
        <v>403</v>
      </c>
      <c r="N21" s="40">
        <f t="shared" si="41"/>
        <v>0</v>
      </c>
      <c r="O21" s="40">
        <f t="shared" si="41"/>
        <v>0</v>
      </c>
      <c r="P21" s="40">
        <f t="shared" si="41"/>
        <v>33</v>
      </c>
      <c r="Q21" s="40">
        <f t="shared" si="41"/>
        <v>10</v>
      </c>
      <c r="R21" s="40">
        <f t="shared" si="41"/>
        <v>33</v>
      </c>
      <c r="S21" s="40">
        <f t="shared" si="41"/>
        <v>3</v>
      </c>
      <c r="T21" s="40">
        <f t="shared" si="41"/>
        <v>66</v>
      </c>
      <c r="U21" s="40">
        <f t="shared" si="41"/>
        <v>13</v>
      </c>
      <c r="V21" s="40">
        <f t="shared" si="41"/>
        <v>0</v>
      </c>
      <c r="W21" s="40">
        <f t="shared" si="41"/>
        <v>0</v>
      </c>
      <c r="X21" s="40">
        <f t="shared" si="41"/>
        <v>7</v>
      </c>
      <c r="Y21" s="40">
        <f t="shared" si="41"/>
        <v>0</v>
      </c>
      <c r="Z21" s="40">
        <f t="shared" si="41"/>
        <v>12</v>
      </c>
      <c r="AA21" s="40">
        <f t="shared" si="41"/>
        <v>0</v>
      </c>
      <c r="AB21" s="40">
        <f t="shared" si="41"/>
        <v>19</v>
      </c>
      <c r="AC21" s="40">
        <f t="shared" si="41"/>
        <v>0</v>
      </c>
      <c r="AD21" s="40">
        <f t="shared" si="41"/>
        <v>551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63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8">
    <mergeCell ref="G26:L26"/>
    <mergeCell ref="V26:AD26"/>
    <mergeCell ref="G27:L27"/>
    <mergeCell ref="V27:AD27"/>
    <mergeCell ref="AA19:AA20"/>
    <mergeCell ref="AB19:AB20"/>
    <mergeCell ref="AC19:AC20"/>
    <mergeCell ref="AD19:AD20"/>
    <mergeCell ref="A21:B21"/>
    <mergeCell ref="C24:AD24"/>
    <mergeCell ref="U19:U20"/>
    <mergeCell ref="V19:V20"/>
    <mergeCell ref="W19:W20"/>
    <mergeCell ref="X19:X20"/>
    <mergeCell ref="Y19:Y20"/>
    <mergeCell ref="Z19:Z20"/>
    <mergeCell ref="O19:O20"/>
    <mergeCell ref="P19:P20"/>
    <mergeCell ref="H19:H20"/>
    <mergeCell ref="J19:J20"/>
    <mergeCell ref="A19:A20"/>
    <mergeCell ref="C19:C20"/>
    <mergeCell ref="D19:D20"/>
    <mergeCell ref="E19:E20"/>
    <mergeCell ref="F19:F20"/>
    <mergeCell ref="G19:G20"/>
    <mergeCell ref="AC17:AC18"/>
    <mergeCell ref="AD17:AD18"/>
    <mergeCell ref="S17:S18"/>
    <mergeCell ref="T17:T18"/>
    <mergeCell ref="U17:U18"/>
    <mergeCell ref="V17:V18"/>
    <mergeCell ref="W17:W18"/>
    <mergeCell ref="X17:X18"/>
    <mergeCell ref="K19:K20"/>
    <mergeCell ref="L19:L20"/>
    <mergeCell ref="M19:M20"/>
    <mergeCell ref="N19:N20"/>
    <mergeCell ref="Q19:Q20"/>
    <mergeCell ref="R19:R20"/>
    <mergeCell ref="S19:S20"/>
    <mergeCell ref="T19:T20"/>
    <mergeCell ref="G17:G18"/>
    <mergeCell ref="H17:H18"/>
    <mergeCell ref="I17:I18"/>
    <mergeCell ref="J17:J18"/>
    <mergeCell ref="L17:L18"/>
    <mergeCell ref="Y17:Y18"/>
    <mergeCell ref="A17:A18"/>
    <mergeCell ref="B17:B18"/>
    <mergeCell ref="C17:C18"/>
    <mergeCell ref="D17:D18"/>
    <mergeCell ref="E17:E18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S15:S16"/>
    <mergeCell ref="F15:F16"/>
    <mergeCell ref="H15:H16"/>
    <mergeCell ref="M17:M18"/>
    <mergeCell ref="N17:N18"/>
    <mergeCell ref="O17:O18"/>
    <mergeCell ref="P17:P18"/>
    <mergeCell ref="Q17:Q18"/>
    <mergeCell ref="R17:R18"/>
    <mergeCell ref="F17:F18"/>
    <mergeCell ref="AB13:AB14"/>
    <mergeCell ref="AC13:AC14"/>
    <mergeCell ref="AD13:AD14"/>
    <mergeCell ref="X13:X14"/>
    <mergeCell ref="Y13:Y14"/>
    <mergeCell ref="Z15:Z16"/>
    <mergeCell ref="AA15:AA16"/>
    <mergeCell ref="AB15:AB16"/>
    <mergeCell ref="AC15:AC16"/>
    <mergeCell ref="AD15:AD16"/>
    <mergeCell ref="X15:X16"/>
    <mergeCell ref="Y15:Y16"/>
    <mergeCell ref="Z17:Z18"/>
    <mergeCell ref="AA17:AA18"/>
    <mergeCell ref="AB17:AB18"/>
    <mergeCell ref="A15:A16"/>
    <mergeCell ref="B15:B16"/>
    <mergeCell ref="C15:C16"/>
    <mergeCell ref="D15:D16"/>
    <mergeCell ref="E15:E16"/>
    <mergeCell ref="T13:T14"/>
    <mergeCell ref="U13:U14"/>
    <mergeCell ref="V13:V14"/>
    <mergeCell ref="W13:W14"/>
    <mergeCell ref="M13:M14"/>
    <mergeCell ref="N13:N14"/>
    <mergeCell ref="O13:O14"/>
    <mergeCell ref="P13:P14"/>
    <mergeCell ref="R13:R14"/>
    <mergeCell ref="S13:S14"/>
    <mergeCell ref="J15:J16"/>
    <mergeCell ref="K15:K16"/>
    <mergeCell ref="L15:L16"/>
    <mergeCell ref="M15:M16"/>
    <mergeCell ref="Z13:Z14"/>
    <mergeCell ref="AA13:AA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G11:G12"/>
    <mergeCell ref="H11:H12"/>
    <mergeCell ref="J11:J12"/>
    <mergeCell ref="K11:K12"/>
    <mergeCell ref="L11:L12"/>
    <mergeCell ref="M11:M12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S9:S10"/>
    <mergeCell ref="T9:T10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>
  <dimension ref="A1:AD27"/>
  <sheetViews>
    <sheetView topLeftCell="A7" workbookViewId="0">
      <selection activeCell="V27" sqref="V27:AD27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34</v>
      </c>
      <c r="D7" s="1205">
        <f>M7+U7+AC7</f>
        <v>102</v>
      </c>
      <c r="E7" s="1206">
        <f>SUM(C7:D7)</f>
        <v>136</v>
      </c>
      <c r="F7" s="1205">
        <v>1</v>
      </c>
      <c r="G7" s="1205">
        <v>0</v>
      </c>
      <c r="H7" s="1205">
        <v>3</v>
      </c>
      <c r="I7" s="5">
        <v>81</v>
      </c>
      <c r="J7" s="1205">
        <v>2</v>
      </c>
      <c r="K7" s="5">
        <v>20</v>
      </c>
      <c r="L7" s="1205">
        <f>F7+H7+J7</f>
        <v>6</v>
      </c>
      <c r="M7" s="1205">
        <f>G7+G8+I7+I8+K7+K8</f>
        <v>101</v>
      </c>
      <c r="N7" s="1205">
        <v>0</v>
      </c>
      <c r="O7" s="1205">
        <v>0</v>
      </c>
      <c r="P7" s="1205">
        <v>9</v>
      </c>
      <c r="Q7" s="1205">
        <v>0</v>
      </c>
      <c r="R7" s="1205">
        <v>13</v>
      </c>
      <c r="S7" s="1205">
        <v>1</v>
      </c>
      <c r="T7" s="1205">
        <f>N7+N8+P7+P8+R7+R8</f>
        <v>22</v>
      </c>
      <c r="U7" s="1205">
        <f>O7+O8+Q7+Q8+S7+S8</f>
        <v>1</v>
      </c>
      <c r="V7" s="1205">
        <v>0</v>
      </c>
      <c r="W7" s="1205">
        <v>0</v>
      </c>
      <c r="X7" s="1205">
        <v>1</v>
      </c>
      <c r="Y7" s="1205">
        <v>0</v>
      </c>
      <c r="Z7" s="1205">
        <v>5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136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67" t="s">
        <v>8</v>
      </c>
      <c r="C9" s="1205">
        <f t="shared" ref="C9:D9" si="0">L9+T9+AB9</f>
        <v>32</v>
      </c>
      <c r="D9" s="1205">
        <f t="shared" si="0"/>
        <v>103</v>
      </c>
      <c r="E9" s="1206">
        <f t="shared" ref="E9" si="1">SUM(C9:D9)</f>
        <v>135</v>
      </c>
      <c r="F9" s="1205">
        <v>2</v>
      </c>
      <c r="G9" s="5">
        <v>1</v>
      </c>
      <c r="H9" s="1205">
        <v>9</v>
      </c>
      <c r="I9" s="5">
        <v>91</v>
      </c>
      <c r="J9" s="1205">
        <v>4</v>
      </c>
      <c r="K9" s="5">
        <v>8</v>
      </c>
      <c r="L9" s="1205">
        <f t="shared" ref="L9" si="2">F9+H9+J9</f>
        <v>15</v>
      </c>
      <c r="M9" s="1205">
        <f>G9+G10+I9+I10+K9+K10</f>
        <v>101</v>
      </c>
      <c r="N9" s="1205">
        <v>0</v>
      </c>
      <c r="O9" s="1205">
        <v>0</v>
      </c>
      <c r="P9" s="1205">
        <v>9</v>
      </c>
      <c r="Q9" s="5">
        <v>2</v>
      </c>
      <c r="R9" s="1205">
        <v>6</v>
      </c>
      <c r="S9" s="1205">
        <v>0</v>
      </c>
      <c r="T9" s="1205">
        <f t="shared" ref="T9:U9" si="3">N9+N10+P9+P10+R9+R10</f>
        <v>15</v>
      </c>
      <c r="U9" s="1205">
        <f t="shared" si="3"/>
        <v>2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135</v>
      </c>
    </row>
    <row r="10" spans="1:30" ht="21" customHeight="1">
      <c r="A10" s="66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:D11" si="6">L11+T11+AB11</f>
        <v>31</v>
      </c>
      <c r="D11" s="1205">
        <f t="shared" si="6"/>
        <v>54</v>
      </c>
      <c r="E11" s="1206">
        <f t="shared" ref="E11" si="7">SUM(C11:D11)</f>
        <v>85</v>
      </c>
      <c r="F11" s="1205">
        <v>0</v>
      </c>
      <c r="G11" s="1205">
        <v>0</v>
      </c>
      <c r="H11" s="1205">
        <v>11</v>
      </c>
      <c r="I11" s="5">
        <v>49</v>
      </c>
      <c r="J11" s="1205">
        <v>1</v>
      </c>
      <c r="K11" s="1205">
        <v>2</v>
      </c>
      <c r="L11" s="1205">
        <f t="shared" ref="L11" si="8">F11+H11+J11</f>
        <v>12</v>
      </c>
      <c r="M11" s="1205">
        <f t="shared" ref="M11" si="9">G11+G12+I11+I12+K11+K12</f>
        <v>51</v>
      </c>
      <c r="N11" s="1205">
        <v>0</v>
      </c>
      <c r="O11" s="1205">
        <v>0</v>
      </c>
      <c r="P11" s="1205">
        <v>8</v>
      </c>
      <c r="Q11" s="5">
        <v>2</v>
      </c>
      <c r="R11" s="1205">
        <v>5</v>
      </c>
      <c r="S11" s="5">
        <v>1</v>
      </c>
      <c r="T11" s="1205">
        <f t="shared" ref="T11:U11" si="10">N11+N12+P11+P12+R11+R12</f>
        <v>13</v>
      </c>
      <c r="U11" s="1205">
        <f t="shared" si="10"/>
        <v>3</v>
      </c>
      <c r="V11" s="1205">
        <v>0</v>
      </c>
      <c r="W11" s="1205">
        <v>0</v>
      </c>
      <c r="X11" s="1205">
        <v>4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6</v>
      </c>
      <c r="AC11" s="1205">
        <f t="shared" si="11"/>
        <v>0</v>
      </c>
      <c r="AD11" s="1208">
        <f t="shared" ref="AD11" si="12">E11</f>
        <v>85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:D13" si="13">L13+T13+AB13</f>
        <v>38</v>
      </c>
      <c r="D13" s="1205">
        <f t="shared" si="13"/>
        <v>119</v>
      </c>
      <c r="E13" s="1206">
        <f t="shared" ref="E13" si="14">SUM(C13:D13)</f>
        <v>157</v>
      </c>
      <c r="F13" s="1205">
        <v>1</v>
      </c>
      <c r="G13" s="5">
        <v>1</v>
      </c>
      <c r="H13" s="1205">
        <v>9</v>
      </c>
      <c r="I13" s="5">
        <v>94</v>
      </c>
      <c r="J13" s="1205">
        <v>7</v>
      </c>
      <c r="K13" s="5">
        <v>15</v>
      </c>
      <c r="L13" s="1205">
        <f t="shared" ref="L13" si="15">F13+H13+J13</f>
        <v>17</v>
      </c>
      <c r="M13" s="1205">
        <f t="shared" ref="M13" si="16">G13+G14+I13+I14+K13+K14</f>
        <v>112</v>
      </c>
      <c r="N13" s="1205">
        <v>0</v>
      </c>
      <c r="O13" s="1205">
        <v>0</v>
      </c>
      <c r="P13" s="1205">
        <v>7</v>
      </c>
      <c r="Q13" s="5">
        <v>6</v>
      </c>
      <c r="R13" s="1205">
        <v>9</v>
      </c>
      <c r="S13" s="1205">
        <v>1</v>
      </c>
      <c r="T13" s="1205">
        <f t="shared" ref="T13:U13" si="17">N13+N14+P13+P14+R13+R14</f>
        <v>16</v>
      </c>
      <c r="U13" s="1205">
        <f t="shared" si="17"/>
        <v>7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5</v>
      </c>
      <c r="AC13" s="1205">
        <f t="shared" si="18"/>
        <v>0</v>
      </c>
      <c r="AD13" s="1208">
        <f t="shared" ref="AD13" si="19">E13</f>
        <v>157</v>
      </c>
    </row>
    <row r="14" spans="1:30" ht="21" customHeight="1">
      <c r="A14" s="66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:D15" si="20">L15+T15+AB15</f>
        <v>0</v>
      </c>
      <c r="D15" s="1205">
        <f t="shared" si="20"/>
        <v>42</v>
      </c>
      <c r="E15" s="1206">
        <f t="shared" ref="E15" si="21">SUM(C15:D15)</f>
        <v>42</v>
      </c>
      <c r="F15" s="1205">
        <v>0</v>
      </c>
      <c r="G15" s="5">
        <v>0</v>
      </c>
      <c r="H15" s="1205">
        <v>0</v>
      </c>
      <c r="I15" s="5">
        <v>25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17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7">
        <v>0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:D19" si="34">L19+T19+AB19</f>
        <v>0</v>
      </c>
      <c r="D19" s="1205">
        <f t="shared" si="34"/>
        <v>2</v>
      </c>
      <c r="E19" s="1206">
        <f t="shared" ref="E19" si="35">SUM(C19:D19)</f>
        <v>2</v>
      </c>
      <c r="F19" s="1206">
        <v>0</v>
      </c>
      <c r="G19" s="1206">
        <v>0</v>
      </c>
      <c r="H19" s="1206">
        <v>0</v>
      </c>
      <c r="I19" s="5">
        <v>2</v>
      </c>
      <c r="J19" s="1206">
        <v>0</v>
      </c>
      <c r="K19" s="1206">
        <v>0</v>
      </c>
      <c r="L19" s="1205">
        <f t="shared" ref="L19" si="36">F19+H19+J19</f>
        <v>0</v>
      </c>
      <c r="M19" s="1205">
        <f t="shared" ref="M19" si="37">G19+G20+I19+I20+K19+K20</f>
        <v>2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19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19" si="39">V19+V20+X19+X20+Z19+Z20</f>
        <v>0</v>
      </c>
      <c r="AC19" s="1205">
        <f t="shared" si="39"/>
        <v>0</v>
      </c>
      <c r="AD19" s="1208">
        <f t="shared" ref="AD19" si="40">E19</f>
        <v>2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7">
        <v>0</v>
      </c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135</v>
      </c>
      <c r="D21" s="40">
        <f t="shared" ref="D21:AD21" si="41">SUM(D7:D20)</f>
        <v>422</v>
      </c>
      <c r="E21" s="40">
        <f t="shared" si="41"/>
        <v>557</v>
      </c>
      <c r="F21" s="40">
        <f t="shared" si="41"/>
        <v>4</v>
      </c>
      <c r="G21" s="40">
        <f t="shared" si="41"/>
        <v>22</v>
      </c>
      <c r="H21" s="40">
        <f t="shared" si="41"/>
        <v>32</v>
      </c>
      <c r="I21" s="40">
        <f>SUM(I7:I20)</f>
        <v>342</v>
      </c>
      <c r="J21" s="40">
        <f t="shared" si="41"/>
        <v>14</v>
      </c>
      <c r="K21" s="40">
        <f t="shared" si="41"/>
        <v>45</v>
      </c>
      <c r="L21" s="40">
        <f t="shared" si="41"/>
        <v>50</v>
      </c>
      <c r="M21" s="40">
        <f t="shared" si="41"/>
        <v>409</v>
      </c>
      <c r="N21" s="40">
        <f t="shared" si="41"/>
        <v>0</v>
      </c>
      <c r="O21" s="40">
        <f t="shared" si="41"/>
        <v>0</v>
      </c>
      <c r="P21" s="40">
        <f t="shared" si="41"/>
        <v>33</v>
      </c>
      <c r="Q21" s="40">
        <f t="shared" si="41"/>
        <v>10</v>
      </c>
      <c r="R21" s="40">
        <f t="shared" si="41"/>
        <v>33</v>
      </c>
      <c r="S21" s="40">
        <f t="shared" si="41"/>
        <v>3</v>
      </c>
      <c r="T21" s="40">
        <f t="shared" si="41"/>
        <v>66</v>
      </c>
      <c r="U21" s="40">
        <f t="shared" si="41"/>
        <v>13</v>
      </c>
      <c r="V21" s="40">
        <f t="shared" si="41"/>
        <v>0</v>
      </c>
      <c r="W21" s="40">
        <f t="shared" si="41"/>
        <v>0</v>
      </c>
      <c r="X21" s="40">
        <f t="shared" si="41"/>
        <v>7</v>
      </c>
      <c r="Y21" s="40">
        <f t="shared" si="41"/>
        <v>0</v>
      </c>
      <c r="Z21" s="40">
        <f t="shared" si="41"/>
        <v>12</v>
      </c>
      <c r="AA21" s="40">
        <f t="shared" si="41"/>
        <v>0</v>
      </c>
      <c r="AB21" s="40">
        <f t="shared" si="41"/>
        <v>19</v>
      </c>
      <c r="AC21" s="40">
        <f t="shared" si="41"/>
        <v>0</v>
      </c>
      <c r="AD21" s="40">
        <f t="shared" si="41"/>
        <v>557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64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8">
    <mergeCell ref="G26:L26"/>
    <mergeCell ref="V26:AD26"/>
    <mergeCell ref="G27:L27"/>
    <mergeCell ref="V27:AD27"/>
    <mergeCell ref="AA19:AA20"/>
    <mergeCell ref="AB19:AB20"/>
    <mergeCell ref="AC19:AC20"/>
    <mergeCell ref="AD19:AD20"/>
    <mergeCell ref="A21:B21"/>
    <mergeCell ref="C24:AD24"/>
    <mergeCell ref="U19:U20"/>
    <mergeCell ref="V19:V20"/>
    <mergeCell ref="W19:W20"/>
    <mergeCell ref="X19:X20"/>
    <mergeCell ref="Y19:Y20"/>
    <mergeCell ref="Z19:Z20"/>
    <mergeCell ref="O19:O20"/>
    <mergeCell ref="P19:P20"/>
    <mergeCell ref="H19:H20"/>
    <mergeCell ref="J19:J20"/>
    <mergeCell ref="A19:A20"/>
    <mergeCell ref="C19:C20"/>
    <mergeCell ref="D19:D20"/>
    <mergeCell ref="E19:E20"/>
    <mergeCell ref="F19:F20"/>
    <mergeCell ref="G19:G20"/>
    <mergeCell ref="AC17:AC18"/>
    <mergeCell ref="AD17:AD18"/>
    <mergeCell ref="S17:S18"/>
    <mergeCell ref="T17:T18"/>
    <mergeCell ref="U17:U18"/>
    <mergeCell ref="V17:V18"/>
    <mergeCell ref="W17:W18"/>
    <mergeCell ref="X17:X18"/>
    <mergeCell ref="K19:K20"/>
    <mergeCell ref="L19:L20"/>
    <mergeCell ref="M19:M20"/>
    <mergeCell ref="N19:N20"/>
    <mergeCell ref="Q19:Q20"/>
    <mergeCell ref="R19:R20"/>
    <mergeCell ref="S19:S20"/>
    <mergeCell ref="T19:T20"/>
    <mergeCell ref="G17:G18"/>
    <mergeCell ref="H17:H18"/>
    <mergeCell ref="I17:I18"/>
    <mergeCell ref="J17:J18"/>
    <mergeCell ref="L17:L18"/>
    <mergeCell ref="Y17:Y18"/>
    <mergeCell ref="A17:A18"/>
    <mergeCell ref="B17:B18"/>
    <mergeCell ref="C17:C18"/>
    <mergeCell ref="D17:D18"/>
    <mergeCell ref="E17:E18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S15:S16"/>
    <mergeCell ref="F15:F16"/>
    <mergeCell ref="H15:H16"/>
    <mergeCell ref="M17:M18"/>
    <mergeCell ref="N17:N18"/>
    <mergeCell ref="O17:O18"/>
    <mergeCell ref="P17:P18"/>
    <mergeCell ref="Q17:Q18"/>
    <mergeCell ref="R17:R18"/>
    <mergeCell ref="F17:F18"/>
    <mergeCell ref="AB13:AB14"/>
    <mergeCell ref="AC13:AC14"/>
    <mergeCell ref="AD13:AD14"/>
    <mergeCell ref="X13:X14"/>
    <mergeCell ref="Y13:Y14"/>
    <mergeCell ref="Z15:Z16"/>
    <mergeCell ref="AA15:AA16"/>
    <mergeCell ref="AB15:AB16"/>
    <mergeCell ref="AC15:AC16"/>
    <mergeCell ref="AD15:AD16"/>
    <mergeCell ref="X15:X16"/>
    <mergeCell ref="Y15:Y16"/>
    <mergeCell ref="Z17:Z18"/>
    <mergeCell ref="AA17:AA18"/>
    <mergeCell ref="AB17:AB18"/>
    <mergeCell ref="A15:A16"/>
    <mergeCell ref="B15:B16"/>
    <mergeCell ref="C15:C16"/>
    <mergeCell ref="D15:D16"/>
    <mergeCell ref="E15:E16"/>
    <mergeCell ref="T13:T14"/>
    <mergeCell ref="U13:U14"/>
    <mergeCell ref="V13:V14"/>
    <mergeCell ref="W13:W14"/>
    <mergeCell ref="M13:M14"/>
    <mergeCell ref="N13:N14"/>
    <mergeCell ref="O13:O14"/>
    <mergeCell ref="P13:P14"/>
    <mergeCell ref="R13:R14"/>
    <mergeCell ref="S13:S14"/>
    <mergeCell ref="J15:J16"/>
    <mergeCell ref="K15:K16"/>
    <mergeCell ref="L15:L16"/>
    <mergeCell ref="M15:M16"/>
    <mergeCell ref="Z13:Z14"/>
    <mergeCell ref="AA13:AA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G11:G12"/>
    <mergeCell ref="H11:H12"/>
    <mergeCell ref="J11:J12"/>
    <mergeCell ref="K11:K12"/>
    <mergeCell ref="L11:L12"/>
    <mergeCell ref="M11:M12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S9:S10"/>
    <mergeCell ref="T9:T10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>
  <dimension ref="A1:AD27"/>
  <sheetViews>
    <sheetView topLeftCell="A7" workbookViewId="0">
      <selection activeCell="V27" sqref="V27:AD27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34</v>
      </c>
      <c r="D7" s="1205">
        <f>M7+U7+AC7</f>
        <v>101</v>
      </c>
      <c r="E7" s="1206">
        <f>SUM(C7:D7)</f>
        <v>135</v>
      </c>
      <c r="F7" s="1205">
        <v>1</v>
      </c>
      <c r="G7" s="1205">
        <v>0</v>
      </c>
      <c r="H7" s="1205">
        <v>3</v>
      </c>
      <c r="I7" s="5">
        <v>80</v>
      </c>
      <c r="J7" s="1205">
        <v>2</v>
      </c>
      <c r="K7" s="5">
        <v>19</v>
      </c>
      <c r="L7" s="1205">
        <f>F7+H7+J7</f>
        <v>6</v>
      </c>
      <c r="M7" s="1205">
        <f>G7+G8+I7+I8+K7+K8</f>
        <v>99</v>
      </c>
      <c r="N7" s="1205">
        <v>0</v>
      </c>
      <c r="O7" s="1205">
        <v>0</v>
      </c>
      <c r="P7" s="1205">
        <v>9</v>
      </c>
      <c r="Q7" s="1205">
        <v>0</v>
      </c>
      <c r="R7" s="1205">
        <v>13</v>
      </c>
      <c r="S7" s="1205">
        <v>2</v>
      </c>
      <c r="T7" s="1205">
        <f>N7+N8+P7+P8+R7+R8</f>
        <v>22</v>
      </c>
      <c r="U7" s="1205">
        <f>O7+O8+Q7+Q8+S7+S8</f>
        <v>2</v>
      </c>
      <c r="V7" s="1205">
        <v>0</v>
      </c>
      <c r="W7" s="1205">
        <v>0</v>
      </c>
      <c r="X7" s="1205">
        <v>1</v>
      </c>
      <c r="Y7" s="1205">
        <v>0</v>
      </c>
      <c r="Z7" s="1205">
        <v>5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135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68" t="s">
        <v>8</v>
      </c>
      <c r="C9" s="1205">
        <f t="shared" ref="C9:D9" si="0">L9+T9+AB9</f>
        <v>32</v>
      </c>
      <c r="D9" s="1205">
        <f t="shared" si="0"/>
        <v>103</v>
      </c>
      <c r="E9" s="1206">
        <f t="shared" ref="E9" si="1">SUM(C9:D9)</f>
        <v>135</v>
      </c>
      <c r="F9" s="1205">
        <v>2</v>
      </c>
      <c r="G9" s="5">
        <v>1</v>
      </c>
      <c r="H9" s="1205">
        <v>9</v>
      </c>
      <c r="I9" s="5">
        <v>91</v>
      </c>
      <c r="J9" s="1205">
        <v>4</v>
      </c>
      <c r="K9" s="5">
        <v>8</v>
      </c>
      <c r="L9" s="1205">
        <f t="shared" ref="L9" si="2">F9+H9+J9</f>
        <v>15</v>
      </c>
      <c r="M9" s="1205">
        <f>G9+G10+I9+I10+K9+K10</f>
        <v>101</v>
      </c>
      <c r="N9" s="1205">
        <v>0</v>
      </c>
      <c r="O9" s="1205">
        <v>0</v>
      </c>
      <c r="P9" s="1205">
        <v>9</v>
      </c>
      <c r="Q9" s="5">
        <v>2</v>
      </c>
      <c r="R9" s="1205">
        <v>6</v>
      </c>
      <c r="S9" s="1205">
        <v>0</v>
      </c>
      <c r="T9" s="1205">
        <f t="shared" ref="T9:U9" si="3">N9+N10+P9+P10+R9+R10</f>
        <v>15</v>
      </c>
      <c r="U9" s="1205">
        <f t="shared" si="3"/>
        <v>2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135</v>
      </c>
    </row>
    <row r="10" spans="1:30" ht="21" customHeight="1">
      <c r="A10" s="69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:D11" si="6">L11+T11+AB11</f>
        <v>31</v>
      </c>
      <c r="D11" s="1205">
        <f t="shared" si="6"/>
        <v>54</v>
      </c>
      <c r="E11" s="1206">
        <f t="shared" ref="E11" si="7">SUM(C11:D11)</f>
        <v>85</v>
      </c>
      <c r="F11" s="1205">
        <v>0</v>
      </c>
      <c r="G11" s="1205">
        <v>0</v>
      </c>
      <c r="H11" s="1205">
        <v>11</v>
      </c>
      <c r="I11" s="5">
        <v>49</v>
      </c>
      <c r="J11" s="1205">
        <v>1</v>
      </c>
      <c r="K11" s="1205">
        <v>2</v>
      </c>
      <c r="L11" s="1205">
        <f t="shared" ref="L11" si="8">F11+H11+J11</f>
        <v>12</v>
      </c>
      <c r="M11" s="1205">
        <f t="shared" ref="M11" si="9">G11+G12+I11+I12+K11+K12</f>
        <v>51</v>
      </c>
      <c r="N11" s="1205">
        <v>0</v>
      </c>
      <c r="O11" s="1205">
        <v>0</v>
      </c>
      <c r="P11" s="1205">
        <v>8</v>
      </c>
      <c r="Q11" s="5">
        <v>2</v>
      </c>
      <c r="R11" s="1205">
        <v>5</v>
      </c>
      <c r="S11" s="5">
        <v>1</v>
      </c>
      <c r="T11" s="1205">
        <f t="shared" ref="T11:U11" si="10">N11+N12+P11+P12+R11+R12</f>
        <v>13</v>
      </c>
      <c r="U11" s="1205">
        <f t="shared" si="10"/>
        <v>3</v>
      </c>
      <c r="V11" s="1205">
        <v>0</v>
      </c>
      <c r="W11" s="1205">
        <v>0</v>
      </c>
      <c r="X11" s="1205">
        <v>4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6</v>
      </c>
      <c r="AC11" s="1205">
        <f t="shared" si="11"/>
        <v>0</v>
      </c>
      <c r="AD11" s="1208">
        <f t="shared" ref="AD11" si="12">E11</f>
        <v>85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:D13" si="13">L13+T13+AB13</f>
        <v>38</v>
      </c>
      <c r="D13" s="1205">
        <f t="shared" si="13"/>
        <v>119</v>
      </c>
      <c r="E13" s="1206">
        <f t="shared" ref="E13" si="14">SUM(C13:D13)</f>
        <v>157</v>
      </c>
      <c r="F13" s="1205">
        <v>1</v>
      </c>
      <c r="G13" s="5">
        <v>1</v>
      </c>
      <c r="H13" s="1205">
        <v>9</v>
      </c>
      <c r="I13" s="5">
        <v>95</v>
      </c>
      <c r="J13" s="1205">
        <v>7</v>
      </c>
      <c r="K13" s="5">
        <v>14</v>
      </c>
      <c r="L13" s="1205">
        <f t="shared" ref="L13" si="15">F13+H13+J13</f>
        <v>17</v>
      </c>
      <c r="M13" s="1205">
        <f t="shared" ref="M13" si="16">G13+G14+I13+I14+K13+K14</f>
        <v>112</v>
      </c>
      <c r="N13" s="1205">
        <v>0</v>
      </c>
      <c r="O13" s="1205">
        <v>0</v>
      </c>
      <c r="P13" s="1205">
        <v>7</v>
      </c>
      <c r="Q13" s="5">
        <v>6</v>
      </c>
      <c r="R13" s="1205">
        <v>9</v>
      </c>
      <c r="S13" s="1205">
        <v>1</v>
      </c>
      <c r="T13" s="1205">
        <f t="shared" ref="T13:U13" si="17">N13+N14+P13+P14+R13+R14</f>
        <v>16</v>
      </c>
      <c r="U13" s="1205">
        <f t="shared" si="17"/>
        <v>7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5</v>
      </c>
      <c r="AC13" s="1205">
        <f t="shared" si="18"/>
        <v>0</v>
      </c>
      <c r="AD13" s="1208">
        <f t="shared" ref="AD13" si="19">E13</f>
        <v>157</v>
      </c>
    </row>
    <row r="14" spans="1:30" ht="21" customHeight="1">
      <c r="A14" s="69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:D15" si="20">L15+T15+AB15</f>
        <v>0</v>
      </c>
      <c r="D15" s="1205">
        <f t="shared" si="20"/>
        <v>42</v>
      </c>
      <c r="E15" s="1206">
        <f t="shared" ref="E15" si="21">SUM(C15:D15)</f>
        <v>42</v>
      </c>
      <c r="F15" s="1205">
        <v>0</v>
      </c>
      <c r="G15" s="5">
        <v>0</v>
      </c>
      <c r="H15" s="1205">
        <v>0</v>
      </c>
      <c r="I15" s="5">
        <v>25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17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7">
        <v>0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14" t="s">
        <v>33</v>
      </c>
      <c r="C19" s="1205">
        <f t="shared" ref="C19:D19" si="34">L19+T19+AB19</f>
        <v>0</v>
      </c>
      <c r="D19" s="1205">
        <f t="shared" si="34"/>
        <v>2</v>
      </c>
      <c r="E19" s="1206">
        <f t="shared" ref="E19" si="35">SUM(C19:D19)</f>
        <v>2</v>
      </c>
      <c r="F19" s="1206">
        <v>0</v>
      </c>
      <c r="G19" s="1206">
        <v>0</v>
      </c>
      <c r="H19" s="1206">
        <v>0</v>
      </c>
      <c r="I19" s="5">
        <v>2</v>
      </c>
      <c r="J19" s="1206">
        <v>0</v>
      </c>
      <c r="K19" s="1206">
        <v>0</v>
      </c>
      <c r="L19" s="1205">
        <f t="shared" ref="L19" si="36">F19+H19+J19</f>
        <v>0</v>
      </c>
      <c r="M19" s="1205">
        <f t="shared" ref="M19" si="37">G19+G20+I19+I20+K19+K20</f>
        <v>2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19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19" si="39">V19+V20+X19+X20+Z19+Z20</f>
        <v>0</v>
      </c>
      <c r="AC19" s="1205">
        <f t="shared" si="39"/>
        <v>0</v>
      </c>
      <c r="AD19" s="1208">
        <f t="shared" ref="AD19" si="40">E19</f>
        <v>2</v>
      </c>
    </row>
    <row r="20" spans="1:30" ht="21" customHeight="1">
      <c r="A20" s="1202"/>
      <c r="B20" s="13" t="s">
        <v>32</v>
      </c>
      <c r="C20" s="1205"/>
      <c r="D20" s="1205"/>
      <c r="E20" s="1207"/>
      <c r="F20" s="1207"/>
      <c r="G20" s="1207"/>
      <c r="H20" s="1207"/>
      <c r="I20" s="7">
        <v>0</v>
      </c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135</v>
      </c>
      <c r="D21" s="40">
        <f t="shared" ref="D21:AD21" si="41">SUM(D7:D20)</f>
        <v>421</v>
      </c>
      <c r="E21" s="40">
        <f t="shared" si="41"/>
        <v>556</v>
      </c>
      <c r="F21" s="40">
        <f t="shared" si="41"/>
        <v>4</v>
      </c>
      <c r="G21" s="40">
        <f t="shared" si="41"/>
        <v>22</v>
      </c>
      <c r="H21" s="40">
        <f t="shared" si="41"/>
        <v>32</v>
      </c>
      <c r="I21" s="40">
        <f>SUM(I7:I20)</f>
        <v>342</v>
      </c>
      <c r="J21" s="40">
        <f t="shared" si="41"/>
        <v>14</v>
      </c>
      <c r="K21" s="40">
        <f t="shared" si="41"/>
        <v>43</v>
      </c>
      <c r="L21" s="40">
        <f t="shared" si="41"/>
        <v>50</v>
      </c>
      <c r="M21" s="40">
        <f t="shared" si="41"/>
        <v>407</v>
      </c>
      <c r="N21" s="40">
        <f t="shared" si="41"/>
        <v>0</v>
      </c>
      <c r="O21" s="40">
        <f t="shared" si="41"/>
        <v>0</v>
      </c>
      <c r="P21" s="40">
        <f t="shared" si="41"/>
        <v>33</v>
      </c>
      <c r="Q21" s="40">
        <f t="shared" si="41"/>
        <v>10</v>
      </c>
      <c r="R21" s="40">
        <f t="shared" si="41"/>
        <v>33</v>
      </c>
      <c r="S21" s="40">
        <f t="shared" si="41"/>
        <v>4</v>
      </c>
      <c r="T21" s="40">
        <f t="shared" si="41"/>
        <v>66</v>
      </c>
      <c r="U21" s="40">
        <f t="shared" si="41"/>
        <v>14</v>
      </c>
      <c r="V21" s="40">
        <f t="shared" si="41"/>
        <v>0</v>
      </c>
      <c r="W21" s="40">
        <f t="shared" si="41"/>
        <v>0</v>
      </c>
      <c r="X21" s="40">
        <f t="shared" si="41"/>
        <v>7</v>
      </c>
      <c r="Y21" s="40">
        <f t="shared" si="41"/>
        <v>0</v>
      </c>
      <c r="Z21" s="40">
        <f t="shared" si="41"/>
        <v>12</v>
      </c>
      <c r="AA21" s="40">
        <f t="shared" si="41"/>
        <v>0</v>
      </c>
      <c r="AB21" s="40">
        <f t="shared" si="41"/>
        <v>19</v>
      </c>
      <c r="AC21" s="40">
        <f t="shared" si="41"/>
        <v>0</v>
      </c>
      <c r="AD21" s="40">
        <f t="shared" si="41"/>
        <v>556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65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8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S9:S10"/>
    <mergeCell ref="T9:T10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11:J12"/>
    <mergeCell ref="K11:K12"/>
    <mergeCell ref="L11:L12"/>
    <mergeCell ref="M11:M12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G11:G12"/>
    <mergeCell ref="H11:H12"/>
    <mergeCell ref="Z17:Z18"/>
    <mergeCell ref="AA17:AA18"/>
    <mergeCell ref="AB17:AB18"/>
    <mergeCell ref="A15:A16"/>
    <mergeCell ref="B15:B16"/>
    <mergeCell ref="C15:C16"/>
    <mergeCell ref="D15:D16"/>
    <mergeCell ref="E15:E16"/>
    <mergeCell ref="T13:T14"/>
    <mergeCell ref="U13:U14"/>
    <mergeCell ref="V13:V14"/>
    <mergeCell ref="W13:W14"/>
    <mergeCell ref="M13:M14"/>
    <mergeCell ref="N13:N14"/>
    <mergeCell ref="O13:O14"/>
    <mergeCell ref="P13:P14"/>
    <mergeCell ref="R13:R14"/>
    <mergeCell ref="S13:S14"/>
    <mergeCell ref="J15:J16"/>
    <mergeCell ref="K15:K16"/>
    <mergeCell ref="L15:L16"/>
    <mergeCell ref="M15:M16"/>
    <mergeCell ref="Z13:Z14"/>
    <mergeCell ref="AA13:AA14"/>
    <mergeCell ref="AB13:AB14"/>
    <mergeCell ref="AC13:AC14"/>
    <mergeCell ref="AD13:AD14"/>
    <mergeCell ref="X13:X14"/>
    <mergeCell ref="Y13:Y14"/>
    <mergeCell ref="Z15:Z16"/>
    <mergeCell ref="AA15:AA16"/>
    <mergeCell ref="AB15:AB16"/>
    <mergeCell ref="AC15:AC16"/>
    <mergeCell ref="AD15:AD16"/>
    <mergeCell ref="X15:X16"/>
    <mergeCell ref="Y15:Y16"/>
    <mergeCell ref="A17:A18"/>
    <mergeCell ref="B17:B18"/>
    <mergeCell ref="C17:C18"/>
    <mergeCell ref="D17:D18"/>
    <mergeCell ref="E17:E18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S15:S16"/>
    <mergeCell ref="F15:F16"/>
    <mergeCell ref="H15:H16"/>
    <mergeCell ref="M17:M18"/>
    <mergeCell ref="N17:N18"/>
    <mergeCell ref="O17:O18"/>
    <mergeCell ref="P17:P18"/>
    <mergeCell ref="Q17:Q18"/>
    <mergeCell ref="R17:R18"/>
    <mergeCell ref="F17:F18"/>
    <mergeCell ref="F19:F20"/>
    <mergeCell ref="G19:G20"/>
    <mergeCell ref="AC17:AC18"/>
    <mergeCell ref="AD17:AD18"/>
    <mergeCell ref="S17:S18"/>
    <mergeCell ref="T17:T18"/>
    <mergeCell ref="U17:U18"/>
    <mergeCell ref="V17:V18"/>
    <mergeCell ref="W17:W18"/>
    <mergeCell ref="X17:X18"/>
    <mergeCell ref="K19:K20"/>
    <mergeCell ref="L19:L20"/>
    <mergeCell ref="M19:M20"/>
    <mergeCell ref="N19:N20"/>
    <mergeCell ref="Q19:Q20"/>
    <mergeCell ref="R19:R20"/>
    <mergeCell ref="S19:S20"/>
    <mergeCell ref="T19:T20"/>
    <mergeCell ref="G17:G18"/>
    <mergeCell ref="H17:H18"/>
    <mergeCell ref="I17:I18"/>
    <mergeCell ref="J17:J18"/>
    <mergeCell ref="L17:L18"/>
    <mergeCell ref="Y17:Y18"/>
    <mergeCell ref="G26:L26"/>
    <mergeCell ref="V26:AD26"/>
    <mergeCell ref="G27:L27"/>
    <mergeCell ref="V27:AD27"/>
    <mergeCell ref="AA19:AA20"/>
    <mergeCell ref="AB19:AB20"/>
    <mergeCell ref="AC19:AC20"/>
    <mergeCell ref="AD19:AD20"/>
    <mergeCell ref="A21:B21"/>
    <mergeCell ref="C24:AD24"/>
    <mergeCell ref="U19:U20"/>
    <mergeCell ref="V19:V20"/>
    <mergeCell ref="W19:W20"/>
    <mergeCell ref="X19:X20"/>
    <mergeCell ref="Y19:Y20"/>
    <mergeCell ref="Z19:Z20"/>
    <mergeCell ref="O19:O20"/>
    <mergeCell ref="P19:P20"/>
    <mergeCell ref="H19:H20"/>
    <mergeCell ref="J19:J20"/>
    <mergeCell ref="A19:A20"/>
    <mergeCell ref="C19:C20"/>
    <mergeCell ref="D19:D20"/>
    <mergeCell ref="E19:E20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>
  <dimension ref="A1:AD27"/>
  <sheetViews>
    <sheetView topLeftCell="A7" workbookViewId="0">
      <selection activeCell="V27" sqref="V27:AD27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01"/>
      <c r="B7" s="1203" t="s">
        <v>7</v>
      </c>
      <c r="C7" s="1205">
        <f>L7+T7+AB7</f>
        <v>34</v>
      </c>
      <c r="D7" s="1205">
        <f>M7+U7+AC7</f>
        <v>100</v>
      </c>
      <c r="E7" s="1206">
        <f>SUM(C7:D7)</f>
        <v>134</v>
      </c>
      <c r="F7" s="1205">
        <v>1</v>
      </c>
      <c r="G7" s="1205">
        <v>0</v>
      </c>
      <c r="H7" s="1205">
        <v>3</v>
      </c>
      <c r="I7" s="5">
        <v>79</v>
      </c>
      <c r="J7" s="1205">
        <v>3</v>
      </c>
      <c r="K7" s="5">
        <v>19</v>
      </c>
      <c r="L7" s="1205">
        <f>F7+H7+J7</f>
        <v>7</v>
      </c>
      <c r="M7" s="1205">
        <f>G7+G8+I7+I8+K7+K8</f>
        <v>98</v>
      </c>
      <c r="N7" s="1205">
        <v>0</v>
      </c>
      <c r="O7" s="1205">
        <v>0</v>
      </c>
      <c r="P7" s="1205">
        <v>9</v>
      </c>
      <c r="Q7" s="1205">
        <v>0</v>
      </c>
      <c r="R7" s="1205">
        <v>12</v>
      </c>
      <c r="S7" s="1205">
        <v>2</v>
      </c>
      <c r="T7" s="1205">
        <f>N7+N8+P7+P8+R7+R8</f>
        <v>21</v>
      </c>
      <c r="U7" s="1205">
        <f>O7+O8+Q7+Q8+S7+S8</f>
        <v>2</v>
      </c>
      <c r="V7" s="1205">
        <v>0</v>
      </c>
      <c r="W7" s="1205">
        <v>0</v>
      </c>
      <c r="X7" s="1205">
        <v>1</v>
      </c>
      <c r="Y7" s="1205">
        <v>0</v>
      </c>
      <c r="Z7" s="1205">
        <v>5</v>
      </c>
      <c r="AA7" s="1205">
        <v>0</v>
      </c>
      <c r="AB7" s="1205">
        <f>V7+V8+X7+X8+Z7+Z8</f>
        <v>6</v>
      </c>
      <c r="AC7" s="1205">
        <f>W7+W8+Y7+Y8+AA7+AA8</f>
        <v>0</v>
      </c>
      <c r="AD7" s="1208">
        <f>E7</f>
        <v>134</v>
      </c>
    </row>
    <row r="8" spans="1:30" ht="21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21" customHeight="1">
      <c r="A9" s="16"/>
      <c r="B9" s="74" t="s">
        <v>8</v>
      </c>
      <c r="C9" s="1205">
        <f t="shared" ref="C9:D9" si="0">L9+T9+AB9</f>
        <v>32</v>
      </c>
      <c r="D9" s="1205">
        <f t="shared" si="0"/>
        <v>103</v>
      </c>
      <c r="E9" s="1206">
        <f t="shared" ref="E9" si="1">SUM(C9:D9)</f>
        <v>135</v>
      </c>
      <c r="F9" s="1205">
        <v>2</v>
      </c>
      <c r="G9" s="5">
        <v>1</v>
      </c>
      <c r="H9" s="1205">
        <v>9</v>
      </c>
      <c r="I9" s="5">
        <v>91</v>
      </c>
      <c r="J9" s="1205">
        <v>3</v>
      </c>
      <c r="K9" s="5">
        <v>8</v>
      </c>
      <c r="L9" s="1205">
        <f t="shared" ref="L9" si="2">F9+H9+J9</f>
        <v>14</v>
      </c>
      <c r="M9" s="1205">
        <f>G9+G10+I9+I10+K9+K10</f>
        <v>101</v>
      </c>
      <c r="N9" s="1205">
        <v>0</v>
      </c>
      <c r="O9" s="1205">
        <v>0</v>
      </c>
      <c r="P9" s="1205">
        <v>9</v>
      </c>
      <c r="Q9" s="5">
        <v>2</v>
      </c>
      <c r="R9" s="1205">
        <v>7</v>
      </c>
      <c r="S9" s="1205">
        <v>0</v>
      </c>
      <c r="T9" s="1205">
        <f t="shared" ref="T9:U9" si="3">N9+N10+P9+P10+R9+R10</f>
        <v>16</v>
      </c>
      <c r="U9" s="1205">
        <f t="shared" si="3"/>
        <v>2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135</v>
      </c>
    </row>
    <row r="10" spans="1:30" ht="21" customHeight="1">
      <c r="A10" s="73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21" customHeight="1">
      <c r="A11" s="1201"/>
      <c r="B11" s="1203" t="s">
        <v>9</v>
      </c>
      <c r="C11" s="1205">
        <f t="shared" ref="C11:D11" si="6">L11+T11+AB11</f>
        <v>31</v>
      </c>
      <c r="D11" s="1205">
        <f t="shared" si="6"/>
        <v>54</v>
      </c>
      <c r="E11" s="1206">
        <f t="shared" ref="E11" si="7">SUM(C11:D11)</f>
        <v>85</v>
      </c>
      <c r="F11" s="1205">
        <v>0</v>
      </c>
      <c r="G11" s="1205">
        <v>0</v>
      </c>
      <c r="H11" s="1205">
        <v>11</v>
      </c>
      <c r="I11" s="5">
        <v>49</v>
      </c>
      <c r="J11" s="1205">
        <v>1</v>
      </c>
      <c r="K11" s="1205">
        <v>2</v>
      </c>
      <c r="L11" s="1205">
        <f t="shared" ref="L11" si="8">F11+H11+J11</f>
        <v>12</v>
      </c>
      <c r="M11" s="1205">
        <f t="shared" ref="M11" si="9">G11+G12+I11+I12+K11+K12</f>
        <v>51</v>
      </c>
      <c r="N11" s="1205">
        <v>0</v>
      </c>
      <c r="O11" s="1205">
        <v>0</v>
      </c>
      <c r="P11" s="1205">
        <v>8</v>
      </c>
      <c r="Q11" s="5">
        <v>2</v>
      </c>
      <c r="R11" s="1205">
        <v>5</v>
      </c>
      <c r="S11" s="5">
        <v>1</v>
      </c>
      <c r="T11" s="1205">
        <f t="shared" ref="T11:U11" si="10">N11+N12+P11+P12+R11+R12</f>
        <v>13</v>
      </c>
      <c r="U11" s="1205">
        <f t="shared" si="10"/>
        <v>3</v>
      </c>
      <c r="V11" s="1205">
        <v>0</v>
      </c>
      <c r="W11" s="1205">
        <v>0</v>
      </c>
      <c r="X11" s="1205">
        <v>4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6</v>
      </c>
      <c r="AC11" s="1205">
        <f t="shared" si="11"/>
        <v>0</v>
      </c>
      <c r="AD11" s="1208">
        <f t="shared" ref="AD11" si="12">E11</f>
        <v>85</v>
      </c>
    </row>
    <row r="12" spans="1:30" ht="21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21" customHeight="1">
      <c r="A13" s="16"/>
      <c r="B13" s="8" t="s">
        <v>10</v>
      </c>
      <c r="C13" s="1205">
        <f t="shared" ref="C13:D13" si="13">L13+T13+AB13</f>
        <v>38</v>
      </c>
      <c r="D13" s="1205">
        <f t="shared" si="13"/>
        <v>116</v>
      </c>
      <c r="E13" s="1206">
        <f t="shared" ref="E13" si="14">SUM(C13:D13)</f>
        <v>154</v>
      </c>
      <c r="F13" s="1205">
        <v>1</v>
      </c>
      <c r="G13" s="5">
        <v>1</v>
      </c>
      <c r="H13" s="1205">
        <v>9</v>
      </c>
      <c r="I13" s="5">
        <v>91</v>
      </c>
      <c r="J13" s="1205">
        <v>7</v>
      </c>
      <c r="K13" s="5">
        <v>15</v>
      </c>
      <c r="L13" s="1205">
        <f t="shared" ref="L13" si="15">F13+H13+J13</f>
        <v>17</v>
      </c>
      <c r="M13" s="1205">
        <f t="shared" ref="M13" si="16">G13+G14+I13+I14+K13+K14</f>
        <v>109</v>
      </c>
      <c r="N13" s="1205">
        <v>0</v>
      </c>
      <c r="O13" s="1205">
        <v>0</v>
      </c>
      <c r="P13" s="1205">
        <v>7</v>
      </c>
      <c r="Q13" s="5">
        <v>6</v>
      </c>
      <c r="R13" s="1205">
        <v>9</v>
      </c>
      <c r="S13" s="1205">
        <v>1</v>
      </c>
      <c r="T13" s="1205">
        <f t="shared" ref="T13:U13" si="17">N13+N14+P13+P14+R13+R14</f>
        <v>16</v>
      </c>
      <c r="U13" s="1205">
        <f t="shared" si="17"/>
        <v>7</v>
      </c>
      <c r="V13" s="1205">
        <v>0</v>
      </c>
      <c r="W13" s="1205">
        <v>0</v>
      </c>
      <c r="X13" s="1205">
        <v>2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5</v>
      </c>
      <c r="AC13" s="1205">
        <f t="shared" si="18"/>
        <v>0</v>
      </c>
      <c r="AD13" s="1208">
        <f t="shared" ref="AD13" si="19">E13</f>
        <v>154</v>
      </c>
    </row>
    <row r="14" spans="1:30" ht="21" customHeight="1">
      <c r="A14" s="73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21" customHeight="1">
      <c r="A15" s="1201"/>
      <c r="B15" s="1203" t="s">
        <v>13</v>
      </c>
      <c r="C15" s="1205">
        <f t="shared" ref="C15:D15" si="20">L15+T15+AB15</f>
        <v>0</v>
      </c>
      <c r="D15" s="1205">
        <f t="shared" si="20"/>
        <v>42</v>
      </c>
      <c r="E15" s="1206">
        <f t="shared" ref="E15" si="21">SUM(C15:D15)</f>
        <v>42</v>
      </c>
      <c r="F15" s="1205">
        <v>0</v>
      </c>
      <c r="G15" s="5">
        <v>0</v>
      </c>
      <c r="H15" s="1205">
        <v>0</v>
      </c>
      <c r="I15" s="5">
        <v>25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42</v>
      </c>
    </row>
    <row r="16" spans="1:30" ht="21" customHeight="1">
      <c r="A16" s="1210"/>
      <c r="B16" s="1204"/>
      <c r="C16" s="1205"/>
      <c r="D16" s="1205"/>
      <c r="E16" s="1207"/>
      <c r="F16" s="1205"/>
      <c r="G16" s="7">
        <v>17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21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21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7">
        <v>0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21" customHeight="1">
      <c r="A19" s="1201"/>
      <c r="B19" s="77" t="s">
        <v>67</v>
      </c>
      <c r="C19" s="1205">
        <f t="shared" ref="C19:D19" si="34">L19+T19+AB19</f>
        <v>0</v>
      </c>
      <c r="D19" s="1205">
        <f t="shared" si="34"/>
        <v>2</v>
      </c>
      <c r="E19" s="1206">
        <f t="shared" ref="E19" si="35">SUM(C19:D19)</f>
        <v>2</v>
      </c>
      <c r="F19" s="1206">
        <v>0</v>
      </c>
      <c r="G19" s="1206">
        <v>0</v>
      </c>
      <c r="H19" s="1206">
        <v>0</v>
      </c>
      <c r="I19" s="5">
        <v>2</v>
      </c>
      <c r="J19" s="1206">
        <v>0</v>
      </c>
      <c r="K19" s="1206">
        <v>0</v>
      </c>
      <c r="L19" s="1205">
        <f t="shared" ref="L19" si="36">F19+H19+J19</f>
        <v>0</v>
      </c>
      <c r="M19" s="1205">
        <f t="shared" ref="M19" si="37">G19+G20+I19+I20+K19+K20</f>
        <v>2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19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19" si="39">V19+V20+X19+X20+Z19+Z20</f>
        <v>0</v>
      </c>
      <c r="AC19" s="1205">
        <f t="shared" si="39"/>
        <v>0</v>
      </c>
      <c r="AD19" s="1208">
        <f t="shared" ref="AD19" si="40">E19</f>
        <v>2</v>
      </c>
    </row>
    <row r="20" spans="1:30" ht="21" customHeight="1">
      <c r="A20" s="1202"/>
      <c r="B20" s="78" t="s">
        <v>70</v>
      </c>
      <c r="C20" s="1205"/>
      <c r="D20" s="1205"/>
      <c r="E20" s="1207"/>
      <c r="F20" s="1207"/>
      <c r="G20" s="1207"/>
      <c r="H20" s="1207"/>
      <c r="I20" s="7">
        <v>0</v>
      </c>
      <c r="J20" s="1207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24" customHeight="1">
      <c r="A21" s="1212" t="s">
        <v>1</v>
      </c>
      <c r="B21" s="1213"/>
      <c r="C21" s="40">
        <f>SUM(C7:C20)</f>
        <v>135</v>
      </c>
      <c r="D21" s="40">
        <f t="shared" ref="D21:AD21" si="41">SUM(D7:D20)</f>
        <v>417</v>
      </c>
      <c r="E21" s="40">
        <f t="shared" si="41"/>
        <v>552</v>
      </c>
      <c r="F21" s="40">
        <f t="shared" si="41"/>
        <v>4</v>
      </c>
      <c r="G21" s="40">
        <f t="shared" si="41"/>
        <v>22</v>
      </c>
      <c r="H21" s="40">
        <f t="shared" si="41"/>
        <v>32</v>
      </c>
      <c r="I21" s="40">
        <f>SUM(I7:I20)</f>
        <v>337</v>
      </c>
      <c r="J21" s="40">
        <f t="shared" si="41"/>
        <v>14</v>
      </c>
      <c r="K21" s="40">
        <f t="shared" si="41"/>
        <v>44</v>
      </c>
      <c r="L21" s="40">
        <f t="shared" si="41"/>
        <v>50</v>
      </c>
      <c r="M21" s="40">
        <f t="shared" si="41"/>
        <v>403</v>
      </c>
      <c r="N21" s="40">
        <f t="shared" si="41"/>
        <v>0</v>
      </c>
      <c r="O21" s="40">
        <f t="shared" si="41"/>
        <v>0</v>
      </c>
      <c r="P21" s="40">
        <f t="shared" si="41"/>
        <v>33</v>
      </c>
      <c r="Q21" s="40">
        <f t="shared" si="41"/>
        <v>10</v>
      </c>
      <c r="R21" s="40">
        <f t="shared" si="41"/>
        <v>33</v>
      </c>
      <c r="S21" s="40">
        <f t="shared" si="41"/>
        <v>4</v>
      </c>
      <c r="T21" s="40">
        <f t="shared" si="41"/>
        <v>66</v>
      </c>
      <c r="U21" s="40">
        <f t="shared" si="41"/>
        <v>14</v>
      </c>
      <c r="V21" s="40">
        <f t="shared" si="41"/>
        <v>0</v>
      </c>
      <c r="W21" s="40">
        <f t="shared" si="41"/>
        <v>0</v>
      </c>
      <c r="X21" s="40">
        <f t="shared" si="41"/>
        <v>7</v>
      </c>
      <c r="Y21" s="40">
        <f t="shared" si="41"/>
        <v>0</v>
      </c>
      <c r="Z21" s="40">
        <f t="shared" si="41"/>
        <v>12</v>
      </c>
      <c r="AA21" s="40">
        <f t="shared" si="41"/>
        <v>0</v>
      </c>
      <c r="AB21" s="40">
        <f t="shared" si="41"/>
        <v>19</v>
      </c>
      <c r="AC21" s="40">
        <f t="shared" si="41"/>
        <v>0</v>
      </c>
      <c r="AD21" s="40">
        <f t="shared" si="41"/>
        <v>552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53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8"/>
      <c r="G27" s="1185" t="s">
        <v>29</v>
      </c>
      <c r="H27" s="1185"/>
      <c r="I27" s="1185"/>
      <c r="J27" s="1185"/>
      <c r="K27" s="1185"/>
      <c r="L27" s="1185"/>
      <c r="V27" s="1186" t="s">
        <v>66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8">
    <mergeCell ref="G26:L26"/>
    <mergeCell ref="V26:AD26"/>
    <mergeCell ref="G27:L27"/>
    <mergeCell ref="V27:AD27"/>
    <mergeCell ref="AA19:AA20"/>
    <mergeCell ref="AB19:AB20"/>
    <mergeCell ref="AC19:AC20"/>
    <mergeCell ref="AD19:AD20"/>
    <mergeCell ref="A21:B21"/>
    <mergeCell ref="C24:AD24"/>
    <mergeCell ref="U19:U20"/>
    <mergeCell ref="V19:V20"/>
    <mergeCell ref="W19:W20"/>
    <mergeCell ref="X19:X20"/>
    <mergeCell ref="Y19:Y20"/>
    <mergeCell ref="Z19:Z20"/>
    <mergeCell ref="O19:O20"/>
    <mergeCell ref="P19:P20"/>
    <mergeCell ref="H19:H20"/>
    <mergeCell ref="J19:J20"/>
    <mergeCell ref="A19:A20"/>
    <mergeCell ref="C19:C20"/>
    <mergeCell ref="D19:D20"/>
    <mergeCell ref="E19:E20"/>
    <mergeCell ref="F19:F20"/>
    <mergeCell ref="G19:G20"/>
    <mergeCell ref="AC17:AC18"/>
    <mergeCell ref="AD17:AD18"/>
    <mergeCell ref="S17:S18"/>
    <mergeCell ref="T17:T18"/>
    <mergeCell ref="U17:U18"/>
    <mergeCell ref="V17:V18"/>
    <mergeCell ref="W17:W18"/>
    <mergeCell ref="X17:X18"/>
    <mergeCell ref="K19:K20"/>
    <mergeCell ref="L19:L20"/>
    <mergeCell ref="M19:M20"/>
    <mergeCell ref="N19:N20"/>
    <mergeCell ref="Q19:Q20"/>
    <mergeCell ref="R19:R20"/>
    <mergeCell ref="S19:S20"/>
    <mergeCell ref="T19:T20"/>
    <mergeCell ref="G17:G18"/>
    <mergeCell ref="H17:H18"/>
    <mergeCell ref="I17:I18"/>
    <mergeCell ref="J17:J18"/>
    <mergeCell ref="L17:L18"/>
    <mergeCell ref="Y17:Y18"/>
    <mergeCell ref="A17:A18"/>
    <mergeCell ref="B17:B18"/>
    <mergeCell ref="C17:C18"/>
    <mergeCell ref="D17:D18"/>
    <mergeCell ref="E17:E18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S15:S16"/>
    <mergeCell ref="F15:F16"/>
    <mergeCell ref="H15:H16"/>
    <mergeCell ref="M17:M18"/>
    <mergeCell ref="N17:N18"/>
    <mergeCell ref="O17:O18"/>
    <mergeCell ref="P17:P18"/>
    <mergeCell ref="Q17:Q18"/>
    <mergeCell ref="R17:R18"/>
    <mergeCell ref="F17:F18"/>
    <mergeCell ref="AB13:AB14"/>
    <mergeCell ref="AC13:AC14"/>
    <mergeCell ref="AD13:AD14"/>
    <mergeCell ref="X13:X14"/>
    <mergeCell ref="Y13:Y14"/>
    <mergeCell ref="Z15:Z16"/>
    <mergeCell ref="AA15:AA16"/>
    <mergeCell ref="AB15:AB16"/>
    <mergeCell ref="AC15:AC16"/>
    <mergeCell ref="AD15:AD16"/>
    <mergeCell ref="X15:X16"/>
    <mergeCell ref="Y15:Y16"/>
    <mergeCell ref="Z17:Z18"/>
    <mergeCell ref="AA17:AA18"/>
    <mergeCell ref="AB17:AB18"/>
    <mergeCell ref="A15:A16"/>
    <mergeCell ref="B15:B16"/>
    <mergeCell ref="C15:C16"/>
    <mergeCell ref="D15:D16"/>
    <mergeCell ref="E15:E16"/>
    <mergeCell ref="T13:T14"/>
    <mergeCell ref="U13:U14"/>
    <mergeCell ref="V13:V14"/>
    <mergeCell ref="W13:W14"/>
    <mergeCell ref="M13:M14"/>
    <mergeCell ref="N13:N14"/>
    <mergeCell ref="O13:O14"/>
    <mergeCell ref="P13:P14"/>
    <mergeCell ref="R13:R14"/>
    <mergeCell ref="S13:S14"/>
    <mergeCell ref="J15:J16"/>
    <mergeCell ref="K15:K16"/>
    <mergeCell ref="L15:L16"/>
    <mergeCell ref="M15:M16"/>
    <mergeCell ref="Z13:Z14"/>
    <mergeCell ref="AA13:AA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G11:G12"/>
    <mergeCell ref="H11:H12"/>
    <mergeCell ref="J11:J12"/>
    <mergeCell ref="K11:K12"/>
    <mergeCell ref="L11:L12"/>
    <mergeCell ref="M11:M12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S9:S10"/>
    <mergeCell ref="T9:T10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>
  <dimension ref="A1:AD29"/>
  <sheetViews>
    <sheetView topLeftCell="A10" workbookViewId="0">
      <selection activeCell="V29" sqref="V29:AD29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18" customHeight="1">
      <c r="A7" s="1201"/>
      <c r="B7" s="1203" t="s">
        <v>7</v>
      </c>
      <c r="C7" s="1205">
        <f>L7+T7+AB7</f>
        <v>32</v>
      </c>
      <c r="D7" s="1205">
        <f>M7+U7+AC7</f>
        <v>101</v>
      </c>
      <c r="E7" s="1206">
        <f>SUM(C7:D7)</f>
        <v>133</v>
      </c>
      <c r="F7" s="1205">
        <v>1</v>
      </c>
      <c r="G7" s="1205">
        <v>0</v>
      </c>
      <c r="H7" s="1205">
        <v>3</v>
      </c>
      <c r="I7" s="5">
        <v>78</v>
      </c>
      <c r="J7" s="1205">
        <v>2</v>
      </c>
      <c r="K7" s="5">
        <v>21</v>
      </c>
      <c r="L7" s="1205">
        <f>F7+H7+J7</f>
        <v>6</v>
      </c>
      <c r="M7" s="1205">
        <f>G7+G8+I7+I8+K7+K8</f>
        <v>99</v>
      </c>
      <c r="N7" s="1205">
        <v>0</v>
      </c>
      <c r="O7" s="1205">
        <v>0</v>
      </c>
      <c r="P7" s="1205">
        <v>8</v>
      </c>
      <c r="Q7" s="1205">
        <v>0</v>
      </c>
      <c r="R7" s="1205">
        <v>13</v>
      </c>
      <c r="S7" s="1205">
        <v>2</v>
      </c>
      <c r="T7" s="1205">
        <f>N7+N8+P7+P8+R7+R8</f>
        <v>21</v>
      </c>
      <c r="U7" s="1205">
        <f>O7+O8+Q7+Q8+S7+S8</f>
        <v>2</v>
      </c>
      <c r="V7" s="1205">
        <v>0</v>
      </c>
      <c r="W7" s="1205">
        <v>0</v>
      </c>
      <c r="X7" s="1205">
        <v>0</v>
      </c>
      <c r="Y7" s="1205">
        <v>0</v>
      </c>
      <c r="Z7" s="1205">
        <v>5</v>
      </c>
      <c r="AA7" s="1205">
        <v>0</v>
      </c>
      <c r="AB7" s="1205">
        <f>V7+V8+X7+X8+Z7+Z8</f>
        <v>5</v>
      </c>
      <c r="AC7" s="1205">
        <f>W7+W8+Y7+Y8+AA7+AA8</f>
        <v>0</v>
      </c>
      <c r="AD7" s="1208">
        <f>E7</f>
        <v>133</v>
      </c>
    </row>
    <row r="8" spans="1:30" ht="18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18" customHeight="1">
      <c r="A9" s="16"/>
      <c r="B9" s="70" t="s">
        <v>8</v>
      </c>
      <c r="C9" s="1205">
        <f t="shared" ref="C9:D9" si="0">L9+T9+AB9</f>
        <v>25</v>
      </c>
      <c r="D9" s="1205">
        <f t="shared" si="0"/>
        <v>86</v>
      </c>
      <c r="E9" s="1206">
        <f t="shared" ref="E9" si="1">SUM(C9:D9)</f>
        <v>111</v>
      </c>
      <c r="F9" s="1205">
        <v>1</v>
      </c>
      <c r="G9" s="5">
        <v>1</v>
      </c>
      <c r="H9" s="1205">
        <v>7</v>
      </c>
      <c r="I9" s="5">
        <v>75</v>
      </c>
      <c r="J9" s="1205">
        <v>3</v>
      </c>
      <c r="K9" s="5">
        <v>7</v>
      </c>
      <c r="L9" s="1205">
        <f t="shared" ref="L9" si="2">F9+H9+J9</f>
        <v>11</v>
      </c>
      <c r="M9" s="1205">
        <f>G9+G10+I9+I10+K9+K10</f>
        <v>84</v>
      </c>
      <c r="N9" s="1205">
        <v>0</v>
      </c>
      <c r="O9" s="1205">
        <v>0</v>
      </c>
      <c r="P9" s="1205">
        <v>7</v>
      </c>
      <c r="Q9" s="5">
        <v>2</v>
      </c>
      <c r="R9" s="1205">
        <v>5</v>
      </c>
      <c r="S9" s="1205">
        <v>0</v>
      </c>
      <c r="T9" s="1205">
        <f t="shared" ref="T9:U9" si="3">N9+N10+P9+P10+R9+R10</f>
        <v>12</v>
      </c>
      <c r="U9" s="1205">
        <f t="shared" si="3"/>
        <v>2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111</v>
      </c>
    </row>
    <row r="10" spans="1:30" ht="18" customHeight="1">
      <c r="A10" s="71"/>
      <c r="B10" s="6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18" customHeight="1">
      <c r="A11" s="1201"/>
      <c r="B11" s="1203" t="s">
        <v>9</v>
      </c>
      <c r="C11" s="1205">
        <f t="shared" ref="C11:D11" si="6">L11+T11+AB11</f>
        <v>28</v>
      </c>
      <c r="D11" s="1205">
        <f t="shared" si="6"/>
        <v>54</v>
      </c>
      <c r="E11" s="1206">
        <f t="shared" ref="E11" si="7">SUM(C11:D11)</f>
        <v>82</v>
      </c>
      <c r="F11" s="1205">
        <v>0</v>
      </c>
      <c r="G11" s="1205">
        <v>0</v>
      </c>
      <c r="H11" s="1205">
        <v>11</v>
      </c>
      <c r="I11" s="5">
        <v>49</v>
      </c>
      <c r="J11" s="1205">
        <v>1</v>
      </c>
      <c r="K11" s="1205">
        <v>2</v>
      </c>
      <c r="L11" s="1205">
        <f t="shared" ref="L11" si="8">F11+H11+J11</f>
        <v>12</v>
      </c>
      <c r="M11" s="1205">
        <f t="shared" ref="M11" si="9">G11+G12+I11+I12+K11+K12</f>
        <v>51</v>
      </c>
      <c r="N11" s="1205">
        <v>0</v>
      </c>
      <c r="O11" s="1205">
        <v>0</v>
      </c>
      <c r="P11" s="1205">
        <v>7</v>
      </c>
      <c r="Q11" s="5">
        <v>2</v>
      </c>
      <c r="R11" s="1205">
        <v>5</v>
      </c>
      <c r="S11" s="5">
        <v>1</v>
      </c>
      <c r="T11" s="1205">
        <f t="shared" ref="T11:U11" si="10">N11+N12+P11+P12+R11+R12</f>
        <v>12</v>
      </c>
      <c r="U11" s="1205">
        <f t="shared" si="10"/>
        <v>3</v>
      </c>
      <c r="V11" s="1205">
        <v>0</v>
      </c>
      <c r="W11" s="1205">
        <v>0</v>
      </c>
      <c r="X11" s="1205">
        <v>2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4</v>
      </c>
      <c r="AC11" s="1205">
        <f t="shared" si="11"/>
        <v>0</v>
      </c>
      <c r="AD11" s="1208">
        <f t="shared" ref="AD11" si="12">E11</f>
        <v>82</v>
      </c>
    </row>
    <row r="12" spans="1:30" ht="18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205"/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18" customHeight="1">
      <c r="A13" s="16"/>
      <c r="B13" s="8" t="s">
        <v>10</v>
      </c>
      <c r="C13" s="1205">
        <f t="shared" ref="C13:D13" si="13">L13+T13+AB13</f>
        <v>35</v>
      </c>
      <c r="D13" s="1205">
        <f t="shared" si="13"/>
        <v>122</v>
      </c>
      <c r="E13" s="1206">
        <f t="shared" ref="E13" si="14">SUM(C13:D13)</f>
        <v>157</v>
      </c>
      <c r="F13" s="1205">
        <v>1</v>
      </c>
      <c r="G13" s="5">
        <v>1</v>
      </c>
      <c r="H13" s="1205">
        <v>8</v>
      </c>
      <c r="I13" s="5">
        <v>94</v>
      </c>
      <c r="J13" s="1205">
        <v>7</v>
      </c>
      <c r="K13" s="5">
        <v>18</v>
      </c>
      <c r="L13" s="1205">
        <f t="shared" ref="L13" si="15">F13+H13+J13</f>
        <v>16</v>
      </c>
      <c r="M13" s="1205">
        <f t="shared" ref="M13" si="16">G13+G14+I13+I14+K13+K14</f>
        <v>115</v>
      </c>
      <c r="N13" s="1205">
        <v>0</v>
      </c>
      <c r="O13" s="1205">
        <v>0</v>
      </c>
      <c r="P13" s="1205">
        <v>6</v>
      </c>
      <c r="Q13" s="5">
        <v>6</v>
      </c>
      <c r="R13" s="1205">
        <v>9</v>
      </c>
      <c r="S13" s="1205">
        <v>1</v>
      </c>
      <c r="T13" s="1205">
        <f t="shared" ref="T13:U13" si="17">N13+N14+P13+P14+R13+R14</f>
        <v>15</v>
      </c>
      <c r="U13" s="1205">
        <f t="shared" si="17"/>
        <v>7</v>
      </c>
      <c r="V13" s="1205">
        <v>0</v>
      </c>
      <c r="W13" s="1205">
        <v>0</v>
      </c>
      <c r="X13" s="1205">
        <v>1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4</v>
      </c>
      <c r="AC13" s="1205">
        <f t="shared" si="18"/>
        <v>0</v>
      </c>
      <c r="AD13" s="1208">
        <f t="shared" ref="AD13" si="19">E13</f>
        <v>157</v>
      </c>
    </row>
    <row r="14" spans="1:30" ht="18" customHeight="1">
      <c r="A14" s="71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205"/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18" customHeight="1">
      <c r="A15" s="1201"/>
      <c r="B15" s="1203" t="s">
        <v>13</v>
      </c>
      <c r="C15" s="1205">
        <f t="shared" ref="C15:D15" si="20">L15+T15+AB15</f>
        <v>0</v>
      </c>
      <c r="D15" s="1205">
        <f t="shared" si="20"/>
        <v>42</v>
      </c>
      <c r="E15" s="1206">
        <f t="shared" ref="E15" si="21">SUM(C15:D15)</f>
        <v>42</v>
      </c>
      <c r="F15" s="1205">
        <v>0</v>
      </c>
      <c r="G15" s="5">
        <v>0</v>
      </c>
      <c r="H15" s="1205">
        <v>0</v>
      </c>
      <c r="I15" s="5">
        <v>25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42</v>
      </c>
    </row>
    <row r="16" spans="1:30" ht="18" customHeight="1">
      <c r="A16" s="1210"/>
      <c r="B16" s="1204"/>
      <c r="C16" s="1205"/>
      <c r="D16" s="1205"/>
      <c r="E16" s="1207"/>
      <c r="F16" s="1205"/>
      <c r="G16" s="7">
        <v>17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18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5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18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7">
        <v>0</v>
      </c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18" customHeight="1">
      <c r="A19" s="1201"/>
      <c r="B19" s="77" t="s">
        <v>67</v>
      </c>
      <c r="C19" s="1205">
        <f t="shared" ref="C19:C21" si="34">L19+T19+AB19</f>
        <v>0</v>
      </c>
      <c r="D19" s="1205">
        <f>M19+U19+AC19</f>
        <v>4</v>
      </c>
      <c r="E19" s="1206">
        <f t="shared" ref="E19" si="35">SUM(C19:D19)</f>
        <v>4</v>
      </c>
      <c r="F19" s="1206">
        <v>0</v>
      </c>
      <c r="G19" s="1206">
        <v>0</v>
      </c>
      <c r="H19" s="1206">
        <v>0</v>
      </c>
      <c r="I19" s="5">
        <v>3</v>
      </c>
      <c r="J19" s="1206">
        <v>0</v>
      </c>
      <c r="K19" s="1206">
        <v>0</v>
      </c>
      <c r="L19" s="1205">
        <f t="shared" ref="L19:L21" si="36">F19+H19+J19</f>
        <v>0</v>
      </c>
      <c r="M19" s="1205">
        <f t="shared" ref="M19:M21" si="37">G19+G20+I19+I20+K19+K20</f>
        <v>4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21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21" si="39">V19+V20+X19+X20+Z19+Z20</f>
        <v>0</v>
      </c>
      <c r="AC19" s="1205">
        <f t="shared" si="39"/>
        <v>0</v>
      </c>
      <c r="AD19" s="1208">
        <f>E19</f>
        <v>4</v>
      </c>
    </row>
    <row r="20" spans="1:30" ht="18" customHeight="1">
      <c r="A20" s="1217"/>
      <c r="B20" s="78" t="s">
        <v>70</v>
      </c>
      <c r="C20" s="1205"/>
      <c r="D20" s="1205"/>
      <c r="E20" s="1207"/>
      <c r="F20" s="1207"/>
      <c r="G20" s="1207"/>
      <c r="H20" s="1207"/>
      <c r="I20" s="79">
        <v>1</v>
      </c>
      <c r="J20" s="1216"/>
      <c r="K20" s="1216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18" customHeight="1">
      <c r="A21" s="72"/>
      <c r="B21" s="1203" t="s">
        <v>68</v>
      </c>
      <c r="C21" s="1205">
        <f t="shared" si="34"/>
        <v>6</v>
      </c>
      <c r="D21" s="1205">
        <f>M21+U21+AC21</f>
        <v>17</v>
      </c>
      <c r="E21" s="1206">
        <f>SUM(C21:D21)</f>
        <v>23</v>
      </c>
      <c r="F21" s="1206">
        <v>0</v>
      </c>
      <c r="G21" s="1206">
        <v>0</v>
      </c>
      <c r="H21" s="1220">
        <v>2</v>
      </c>
      <c r="I21" s="5">
        <v>16</v>
      </c>
      <c r="J21" s="1220">
        <v>0</v>
      </c>
      <c r="K21" s="5">
        <v>1</v>
      </c>
      <c r="L21" s="1219">
        <f t="shared" si="36"/>
        <v>2</v>
      </c>
      <c r="M21" s="1205">
        <f t="shared" si="37"/>
        <v>17</v>
      </c>
      <c r="N21" s="1206">
        <v>0</v>
      </c>
      <c r="O21" s="1206">
        <v>0</v>
      </c>
      <c r="P21" s="1206">
        <v>2</v>
      </c>
      <c r="Q21" s="1206">
        <v>0</v>
      </c>
      <c r="R21" s="1206">
        <v>2</v>
      </c>
      <c r="S21" s="1206">
        <v>0</v>
      </c>
      <c r="T21" s="1205">
        <f t="shared" si="38"/>
        <v>4</v>
      </c>
      <c r="U21" s="1205">
        <f t="shared" si="38"/>
        <v>0</v>
      </c>
      <c r="V21" s="1206">
        <v>0</v>
      </c>
      <c r="W21" s="1206">
        <v>0</v>
      </c>
      <c r="X21" s="1206">
        <v>0</v>
      </c>
      <c r="Y21" s="1206">
        <v>0</v>
      </c>
      <c r="Z21" s="1206">
        <v>0</v>
      </c>
      <c r="AA21" s="1206">
        <v>0</v>
      </c>
      <c r="AB21" s="1205">
        <f t="shared" si="39"/>
        <v>0</v>
      </c>
      <c r="AC21" s="1205">
        <f t="shared" si="39"/>
        <v>0</v>
      </c>
      <c r="AD21" s="1208">
        <f>E21</f>
        <v>23</v>
      </c>
    </row>
    <row r="22" spans="1:30" ht="18" customHeight="1">
      <c r="A22" s="76"/>
      <c r="B22" s="1218"/>
      <c r="C22" s="1205"/>
      <c r="D22" s="1205"/>
      <c r="E22" s="1207"/>
      <c r="F22" s="1207"/>
      <c r="G22" s="1207"/>
      <c r="H22" s="1221"/>
      <c r="I22" s="7">
        <v>0</v>
      </c>
      <c r="J22" s="1221"/>
      <c r="K22" s="75">
        <v>0</v>
      </c>
      <c r="L22" s="1219"/>
      <c r="M22" s="1205"/>
      <c r="N22" s="1207"/>
      <c r="O22" s="1207"/>
      <c r="P22" s="1207"/>
      <c r="Q22" s="1207"/>
      <c r="R22" s="1207"/>
      <c r="S22" s="1207"/>
      <c r="T22" s="1205"/>
      <c r="U22" s="1205"/>
      <c r="V22" s="1207"/>
      <c r="W22" s="1207"/>
      <c r="X22" s="1207"/>
      <c r="Y22" s="1207"/>
      <c r="Z22" s="1207"/>
      <c r="AA22" s="1207"/>
      <c r="AB22" s="1205"/>
      <c r="AC22" s="1205"/>
      <c r="AD22" s="1209"/>
    </row>
    <row r="23" spans="1:30" ht="24" customHeight="1">
      <c r="A23" s="1214" t="s">
        <v>1</v>
      </c>
      <c r="B23" s="1215"/>
      <c r="C23" s="40">
        <f>SUM(C7:C22)</f>
        <v>126</v>
      </c>
      <c r="D23" s="40">
        <f>SUM(D7:D22)</f>
        <v>426</v>
      </c>
      <c r="E23" s="40">
        <f>SUM(E7:E22)</f>
        <v>552</v>
      </c>
      <c r="F23" s="40">
        <f>SUM(F7:F22)</f>
        <v>3</v>
      </c>
      <c r="G23" s="40">
        <f>SUM(G7:G22)</f>
        <v>22</v>
      </c>
      <c r="H23" s="40">
        <f t="shared" ref="H23:AA23" si="40">SUM(H7:H22)</f>
        <v>31</v>
      </c>
      <c r="I23" s="40">
        <f t="shared" si="40"/>
        <v>341</v>
      </c>
      <c r="J23" s="40">
        <f t="shared" si="40"/>
        <v>13</v>
      </c>
      <c r="K23" s="40">
        <f t="shared" si="40"/>
        <v>49</v>
      </c>
      <c r="L23" s="40">
        <f>SUM(L7:L22)</f>
        <v>47</v>
      </c>
      <c r="M23" s="40">
        <f>SUM(M7:M22)</f>
        <v>412</v>
      </c>
      <c r="N23" s="40">
        <f t="shared" si="40"/>
        <v>0</v>
      </c>
      <c r="O23" s="40">
        <f t="shared" si="40"/>
        <v>0</v>
      </c>
      <c r="P23" s="40">
        <f t="shared" si="40"/>
        <v>30</v>
      </c>
      <c r="Q23" s="40">
        <f t="shared" si="40"/>
        <v>10</v>
      </c>
      <c r="R23" s="40">
        <f t="shared" si="40"/>
        <v>34</v>
      </c>
      <c r="S23" s="40">
        <f t="shared" si="40"/>
        <v>4</v>
      </c>
      <c r="T23" s="40">
        <f>SUM(T7:T22)</f>
        <v>64</v>
      </c>
      <c r="U23" s="40">
        <f>SUM(U7:U22)</f>
        <v>14</v>
      </c>
      <c r="V23" s="40">
        <f t="shared" si="40"/>
        <v>0</v>
      </c>
      <c r="W23" s="40">
        <f t="shared" si="40"/>
        <v>0</v>
      </c>
      <c r="X23" s="40">
        <f t="shared" si="40"/>
        <v>3</v>
      </c>
      <c r="Y23" s="40">
        <f t="shared" si="40"/>
        <v>0</v>
      </c>
      <c r="Z23" s="40">
        <f t="shared" si="40"/>
        <v>12</v>
      </c>
      <c r="AA23" s="40">
        <f t="shared" si="40"/>
        <v>0</v>
      </c>
      <c r="AB23" s="40">
        <f>SUM(AB7:AB22)</f>
        <v>15</v>
      </c>
      <c r="AC23" s="40">
        <f>SUM(AC7:AC22)</f>
        <v>0</v>
      </c>
      <c r="AD23" s="40">
        <f>SUM(AD7:AD22)</f>
        <v>552</v>
      </c>
    </row>
    <row r="24" spans="1:30" ht="2.25" customHeight="1">
      <c r="B24" s="2"/>
      <c r="C24" s="2"/>
      <c r="D24" s="2"/>
      <c r="E24" s="2"/>
      <c r="F24" s="2"/>
      <c r="G24" s="2"/>
    </row>
    <row r="25" spans="1:30" ht="2.25" customHeight="1"/>
    <row r="26" spans="1:30" s="11" customFormat="1" ht="23.25">
      <c r="C26" s="1211" t="s">
        <v>53</v>
      </c>
      <c r="D26" s="1211"/>
      <c r="E26" s="1211"/>
      <c r="F26" s="1211"/>
      <c r="G26" s="1211"/>
      <c r="H26" s="1211"/>
      <c r="I26" s="1211"/>
      <c r="J26" s="1211"/>
      <c r="K26" s="1211"/>
      <c r="L26" s="1211"/>
      <c r="M26" s="1211"/>
      <c r="N26" s="1211"/>
      <c r="O26" s="1211"/>
      <c r="P26" s="1211"/>
      <c r="Q26" s="1211"/>
      <c r="R26" s="1211"/>
      <c r="S26" s="1211"/>
      <c r="T26" s="1211"/>
      <c r="U26" s="1211"/>
      <c r="V26" s="1211"/>
      <c r="W26" s="1211"/>
      <c r="X26" s="1211"/>
      <c r="Y26" s="1211"/>
      <c r="Z26" s="1211"/>
      <c r="AA26" s="1211"/>
      <c r="AB26" s="1211"/>
      <c r="AC26" s="1211"/>
      <c r="AD26" s="1211"/>
    </row>
    <row r="27" spans="1:30" ht="3.75" customHeight="1"/>
    <row r="28" spans="1:30" ht="23.25">
      <c r="G28" s="1185" t="s">
        <v>28</v>
      </c>
      <c r="H28" s="1185"/>
      <c r="I28" s="1185"/>
      <c r="J28" s="1185"/>
      <c r="K28" s="1185"/>
      <c r="L28" s="1185"/>
      <c r="V28" s="1186" t="s">
        <v>24</v>
      </c>
      <c r="W28" s="1186"/>
      <c r="X28" s="1186"/>
      <c r="Y28" s="1186"/>
      <c r="Z28" s="1186"/>
      <c r="AA28" s="1186"/>
      <c r="AB28" s="1186"/>
      <c r="AC28" s="1186"/>
      <c r="AD28" s="1186"/>
    </row>
    <row r="29" spans="1:30" ht="23.25">
      <c r="E29" s="18"/>
      <c r="G29" s="1185" t="s">
        <v>29</v>
      </c>
      <c r="H29" s="1185"/>
      <c r="I29" s="1185"/>
      <c r="J29" s="1185"/>
      <c r="K29" s="1185"/>
      <c r="L29" s="1185"/>
      <c r="V29" s="1186" t="s">
        <v>69</v>
      </c>
      <c r="W29" s="1186"/>
      <c r="X29" s="1186"/>
      <c r="Y29" s="1186"/>
      <c r="Z29" s="1186"/>
      <c r="AA29" s="1186"/>
      <c r="AB29" s="1186"/>
      <c r="AC29" s="1186"/>
      <c r="AD29" s="1186"/>
    </row>
  </sheetData>
  <mergeCells count="245">
    <mergeCell ref="F21:F22"/>
    <mergeCell ref="G21:G22"/>
    <mergeCell ref="N21:N22"/>
    <mergeCell ref="O21:O22"/>
    <mergeCell ref="P21:P22"/>
    <mergeCell ref="Q21:Q22"/>
    <mergeCell ref="R21:R22"/>
    <mergeCell ref="S21:S22"/>
    <mergeCell ref="V21:V22"/>
    <mergeCell ref="H21:H22"/>
    <mergeCell ref="J21:J22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S9:S10"/>
    <mergeCell ref="T9:T10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11:J12"/>
    <mergeCell ref="K11:K12"/>
    <mergeCell ref="L11:L12"/>
    <mergeCell ref="M11:M12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G11:G12"/>
    <mergeCell ref="H11:H12"/>
    <mergeCell ref="A15:A16"/>
    <mergeCell ref="B15:B16"/>
    <mergeCell ref="C15:C16"/>
    <mergeCell ref="D15:D16"/>
    <mergeCell ref="E15:E16"/>
    <mergeCell ref="T13:T14"/>
    <mergeCell ref="U13:U14"/>
    <mergeCell ref="V13:V14"/>
    <mergeCell ref="W13:W14"/>
    <mergeCell ref="M13:M14"/>
    <mergeCell ref="N13:N14"/>
    <mergeCell ref="O13:O14"/>
    <mergeCell ref="P13:P14"/>
    <mergeCell ref="R13:R14"/>
    <mergeCell ref="S13:S14"/>
    <mergeCell ref="J15:J16"/>
    <mergeCell ref="K15:K16"/>
    <mergeCell ref="L15:L16"/>
    <mergeCell ref="M15:M16"/>
    <mergeCell ref="Z13:Z14"/>
    <mergeCell ref="AA13:AA14"/>
    <mergeCell ref="AB13:AB14"/>
    <mergeCell ref="AC13:AC14"/>
    <mergeCell ref="AD13:AD14"/>
    <mergeCell ref="X13:X14"/>
    <mergeCell ref="Y13:Y14"/>
    <mergeCell ref="Z15:Z16"/>
    <mergeCell ref="AA15:AA16"/>
    <mergeCell ref="AB15:AB16"/>
    <mergeCell ref="AC15:AC16"/>
    <mergeCell ref="AD15:AD16"/>
    <mergeCell ref="X15:X16"/>
    <mergeCell ref="Y15:Y16"/>
    <mergeCell ref="A17:A18"/>
    <mergeCell ref="B17:B18"/>
    <mergeCell ref="C17:C18"/>
    <mergeCell ref="D17:D18"/>
    <mergeCell ref="E17:E18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S15:S16"/>
    <mergeCell ref="F15:F16"/>
    <mergeCell ref="H15:H16"/>
    <mergeCell ref="M17:M18"/>
    <mergeCell ref="N17:N18"/>
    <mergeCell ref="O17:O18"/>
    <mergeCell ref="P17:P18"/>
    <mergeCell ref="Q17:Q18"/>
    <mergeCell ref="R17:R18"/>
    <mergeCell ref="F17:F18"/>
    <mergeCell ref="G17:G18"/>
    <mergeCell ref="H17:H18"/>
    <mergeCell ref="I17:I18"/>
    <mergeCell ref="J17:J18"/>
    <mergeCell ref="L17:L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K19:K20"/>
    <mergeCell ref="L19:L20"/>
    <mergeCell ref="M19:M20"/>
    <mergeCell ref="N19:N20"/>
    <mergeCell ref="Q19:Q20"/>
    <mergeCell ref="R19:R20"/>
    <mergeCell ref="S19:S20"/>
    <mergeCell ref="T19:T20"/>
    <mergeCell ref="A23:B23"/>
    <mergeCell ref="C26:AD26"/>
    <mergeCell ref="U19:U20"/>
    <mergeCell ref="V19:V20"/>
    <mergeCell ref="W19:W20"/>
    <mergeCell ref="X19:X20"/>
    <mergeCell ref="Y19:Y20"/>
    <mergeCell ref="Z19:Z20"/>
    <mergeCell ref="O19:O20"/>
    <mergeCell ref="P19:P20"/>
    <mergeCell ref="H19:H20"/>
    <mergeCell ref="J19:J20"/>
    <mergeCell ref="A19:A20"/>
    <mergeCell ref="C19:C20"/>
    <mergeCell ref="D19:D20"/>
    <mergeCell ref="E19:E20"/>
    <mergeCell ref="F19:F20"/>
    <mergeCell ref="B21:B22"/>
    <mergeCell ref="C21:C22"/>
    <mergeCell ref="D21:D22"/>
    <mergeCell ref="E21:E22"/>
    <mergeCell ref="L21:L22"/>
    <mergeCell ref="M21:M22"/>
    <mergeCell ref="T21:T22"/>
    <mergeCell ref="G19:G20"/>
    <mergeCell ref="G28:L28"/>
    <mergeCell ref="V28:AD28"/>
    <mergeCell ref="G29:L29"/>
    <mergeCell ref="V29:AD29"/>
    <mergeCell ref="AA19:AA20"/>
    <mergeCell ref="AB19:AB20"/>
    <mergeCell ref="AC19:AC20"/>
    <mergeCell ref="AD19:AD20"/>
    <mergeCell ref="U21:U22"/>
    <mergeCell ref="AB21:AB22"/>
    <mergeCell ref="AC21:AC22"/>
    <mergeCell ref="AD21:AD22"/>
    <mergeCell ref="W21:W22"/>
    <mergeCell ref="X21:X22"/>
    <mergeCell ref="Y21:Y22"/>
    <mergeCell ref="Z21:Z22"/>
    <mergeCell ref="AA21:AA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>
  <dimension ref="A1:AD29"/>
  <sheetViews>
    <sheetView topLeftCell="A7" workbookViewId="0">
      <selection activeCell="B15" sqref="B15:B16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18" customHeight="1">
      <c r="A7" s="1201"/>
      <c r="B7" s="1203" t="s">
        <v>7</v>
      </c>
      <c r="C7" s="1205">
        <f>L7+T7+AB7</f>
        <v>32</v>
      </c>
      <c r="D7" s="1205">
        <f>M7+U7+AC7</f>
        <v>101</v>
      </c>
      <c r="E7" s="1206">
        <f>SUM(C7:D7)</f>
        <v>133</v>
      </c>
      <c r="F7" s="1205">
        <v>1</v>
      </c>
      <c r="G7" s="1205">
        <v>0</v>
      </c>
      <c r="H7" s="1205">
        <v>4</v>
      </c>
      <c r="I7" s="5">
        <v>78</v>
      </c>
      <c r="J7" s="1205">
        <v>1</v>
      </c>
      <c r="K7" s="5">
        <v>21</v>
      </c>
      <c r="L7" s="1205">
        <f>F7+H7+J7</f>
        <v>6</v>
      </c>
      <c r="M7" s="1205">
        <f>G7+G8+I7+I8+K7+K8</f>
        <v>99</v>
      </c>
      <c r="N7" s="1205">
        <v>0</v>
      </c>
      <c r="O7" s="1205">
        <v>0</v>
      </c>
      <c r="P7" s="1205">
        <v>8</v>
      </c>
      <c r="Q7" s="1205">
        <v>0</v>
      </c>
      <c r="R7" s="1205">
        <v>13</v>
      </c>
      <c r="S7" s="5">
        <v>2</v>
      </c>
      <c r="T7" s="1205">
        <f>N7+N8+P7+P8+R7+R8</f>
        <v>21</v>
      </c>
      <c r="U7" s="1205">
        <f>O7+O8+Q7+Q8+S7+S8</f>
        <v>2</v>
      </c>
      <c r="V7" s="1205">
        <v>0</v>
      </c>
      <c r="W7" s="1205">
        <v>0</v>
      </c>
      <c r="X7" s="1205">
        <v>0</v>
      </c>
      <c r="Y7" s="1205">
        <v>0</v>
      </c>
      <c r="Z7" s="1205">
        <v>5</v>
      </c>
      <c r="AA7" s="1205">
        <v>0</v>
      </c>
      <c r="AB7" s="1205">
        <f>V7+V8+X7+X8+Z7+Z8</f>
        <v>5</v>
      </c>
      <c r="AC7" s="1205">
        <f>W7+W8+Y7+Y8+AA7+AA8</f>
        <v>0</v>
      </c>
      <c r="AD7" s="1208">
        <f>E7</f>
        <v>133</v>
      </c>
    </row>
    <row r="8" spans="1:30" ht="18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205"/>
      <c r="R8" s="1205"/>
      <c r="S8" s="10">
        <v>0</v>
      </c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18" customHeight="1">
      <c r="A9" s="16"/>
      <c r="B9" s="82" t="s">
        <v>8</v>
      </c>
      <c r="C9" s="1205">
        <f t="shared" ref="C9:D9" si="0">L9+T9+AB9</f>
        <v>25</v>
      </c>
      <c r="D9" s="1205">
        <f t="shared" si="0"/>
        <v>85</v>
      </c>
      <c r="E9" s="1206">
        <f t="shared" ref="E9" si="1">SUM(C9:D9)</f>
        <v>110</v>
      </c>
      <c r="F9" s="1205">
        <v>1</v>
      </c>
      <c r="G9" s="5">
        <v>1</v>
      </c>
      <c r="H9" s="1205">
        <v>6</v>
      </c>
      <c r="I9" s="5">
        <v>74</v>
      </c>
      <c r="J9" s="1205">
        <v>4</v>
      </c>
      <c r="K9" s="5">
        <v>7</v>
      </c>
      <c r="L9" s="1205">
        <f t="shared" ref="L9" si="2">F9+H9+J9</f>
        <v>11</v>
      </c>
      <c r="M9" s="1205">
        <f>G9+G10+I9+I10+K9+K10</f>
        <v>83</v>
      </c>
      <c r="N9" s="1205">
        <v>0</v>
      </c>
      <c r="O9" s="1205">
        <v>0</v>
      </c>
      <c r="P9" s="1205">
        <v>6</v>
      </c>
      <c r="Q9" s="5">
        <v>2</v>
      </c>
      <c r="R9" s="1205">
        <v>6</v>
      </c>
      <c r="S9" s="1205">
        <v>0</v>
      </c>
      <c r="T9" s="1205">
        <f t="shared" ref="T9:U9" si="3">N9+N10+P9+P10+R9+R10</f>
        <v>12</v>
      </c>
      <c r="U9" s="1205">
        <f t="shared" si="3"/>
        <v>2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110</v>
      </c>
    </row>
    <row r="10" spans="1:30" ht="18" customHeight="1">
      <c r="A10" s="81"/>
      <c r="B10" s="85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205"/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18" customHeight="1">
      <c r="A11" s="1201"/>
      <c r="B11" s="1203" t="s">
        <v>9</v>
      </c>
      <c r="C11" s="1205">
        <f t="shared" ref="C11:D11" si="6">L11+T11+AB11</f>
        <v>28</v>
      </c>
      <c r="D11" s="1205">
        <f t="shared" si="6"/>
        <v>54</v>
      </c>
      <c r="E11" s="1206">
        <f t="shared" ref="E11" si="7">SUM(C11:D11)</f>
        <v>82</v>
      </c>
      <c r="F11" s="1205">
        <v>0</v>
      </c>
      <c r="G11" s="1205">
        <v>0</v>
      </c>
      <c r="H11" s="1205">
        <v>11</v>
      </c>
      <c r="I11" s="5">
        <v>49</v>
      </c>
      <c r="J11" s="1205">
        <v>1</v>
      </c>
      <c r="K11" s="5">
        <v>2</v>
      </c>
      <c r="L11" s="1205">
        <f t="shared" ref="L11" si="8">F11+H11+J11</f>
        <v>12</v>
      </c>
      <c r="M11" s="1205">
        <f t="shared" ref="M11" si="9">G11+G12+I11+I12+K11+K12</f>
        <v>51</v>
      </c>
      <c r="N11" s="1205">
        <v>0</v>
      </c>
      <c r="O11" s="1205">
        <v>0</v>
      </c>
      <c r="P11" s="1205">
        <v>7</v>
      </c>
      <c r="Q11" s="5">
        <v>2</v>
      </c>
      <c r="R11" s="1205">
        <v>5</v>
      </c>
      <c r="S11" s="5">
        <v>1</v>
      </c>
      <c r="T11" s="1205">
        <f t="shared" ref="T11:U11" si="10">N11+N12+P11+P12+R11+R12</f>
        <v>12</v>
      </c>
      <c r="U11" s="1205">
        <f t="shared" si="10"/>
        <v>3</v>
      </c>
      <c r="V11" s="1205">
        <v>0</v>
      </c>
      <c r="W11" s="1205">
        <v>0</v>
      </c>
      <c r="X11" s="1205">
        <v>2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4</v>
      </c>
      <c r="AC11" s="1205">
        <f t="shared" si="11"/>
        <v>0</v>
      </c>
      <c r="AD11" s="1208">
        <f t="shared" ref="AD11" si="12">E11</f>
        <v>82</v>
      </c>
    </row>
    <row r="12" spans="1:30" ht="18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0">
        <v>0</v>
      </c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18" customHeight="1">
      <c r="A13" s="16"/>
      <c r="B13" s="8" t="s">
        <v>10</v>
      </c>
      <c r="C13" s="1205">
        <f t="shared" ref="C13:D13" si="13">L13+T13+AB13</f>
        <v>35</v>
      </c>
      <c r="D13" s="1205">
        <f t="shared" si="13"/>
        <v>122</v>
      </c>
      <c r="E13" s="1206">
        <f t="shared" ref="E13" si="14">SUM(C13:D13)</f>
        <v>157</v>
      </c>
      <c r="F13" s="1205">
        <v>1</v>
      </c>
      <c r="G13" s="5">
        <v>1</v>
      </c>
      <c r="H13" s="1205">
        <v>8</v>
      </c>
      <c r="I13" s="5">
        <v>94</v>
      </c>
      <c r="J13" s="1205">
        <v>7</v>
      </c>
      <c r="K13" s="5">
        <v>18</v>
      </c>
      <c r="L13" s="1205">
        <f t="shared" ref="L13" si="15">F13+H13+J13</f>
        <v>16</v>
      </c>
      <c r="M13" s="1205">
        <f t="shared" ref="M13" si="16">G13+G14+I13+I14+K13+K14</f>
        <v>115</v>
      </c>
      <c r="N13" s="1205">
        <v>0</v>
      </c>
      <c r="O13" s="1205">
        <v>0</v>
      </c>
      <c r="P13" s="1205">
        <v>6</v>
      </c>
      <c r="Q13" s="5">
        <v>6</v>
      </c>
      <c r="R13" s="1205">
        <v>9</v>
      </c>
      <c r="S13" s="5">
        <v>1</v>
      </c>
      <c r="T13" s="1205">
        <f t="shared" ref="T13:U13" si="17">N13+N14+P13+P14+R13+R14</f>
        <v>15</v>
      </c>
      <c r="U13" s="1205">
        <f t="shared" si="17"/>
        <v>7</v>
      </c>
      <c r="V13" s="1205">
        <v>0</v>
      </c>
      <c r="W13" s="1205">
        <v>0</v>
      </c>
      <c r="X13" s="1205">
        <v>1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4</v>
      </c>
      <c r="AC13" s="1205">
        <f t="shared" si="18"/>
        <v>0</v>
      </c>
      <c r="AD13" s="1208">
        <f t="shared" ref="AD13" si="19">E13</f>
        <v>157</v>
      </c>
    </row>
    <row r="14" spans="1:30" ht="18" customHeight="1">
      <c r="A14" s="81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0">
        <v>0</v>
      </c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18" customHeight="1">
      <c r="A15" s="1201"/>
      <c r="B15" s="1172" t="s">
        <v>82</v>
      </c>
      <c r="C15" s="1205">
        <f t="shared" ref="C15:D15" si="20">L15+T15+AB15</f>
        <v>0</v>
      </c>
      <c r="D15" s="1205">
        <f t="shared" si="20"/>
        <v>42</v>
      </c>
      <c r="E15" s="1206">
        <f t="shared" ref="E15" si="21">SUM(C15:D15)</f>
        <v>42</v>
      </c>
      <c r="F15" s="1205">
        <v>0</v>
      </c>
      <c r="G15" s="5">
        <v>0</v>
      </c>
      <c r="H15" s="1205">
        <v>0</v>
      </c>
      <c r="I15" s="5">
        <v>25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42</v>
      </c>
    </row>
    <row r="16" spans="1:30" ht="18" customHeight="1">
      <c r="A16" s="1210"/>
      <c r="B16" s="1173"/>
      <c r="C16" s="1205"/>
      <c r="D16" s="1205"/>
      <c r="E16" s="1207"/>
      <c r="F16" s="1205"/>
      <c r="G16" s="7">
        <v>17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18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1206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18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207"/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18" customHeight="1">
      <c r="A19" s="1201"/>
      <c r="B19" s="77" t="s">
        <v>67</v>
      </c>
      <c r="C19" s="1205">
        <f t="shared" ref="C19:C21" si="34">L19+T19+AB19</f>
        <v>0</v>
      </c>
      <c r="D19" s="1205">
        <f>M19+U19+AC19</f>
        <v>5</v>
      </c>
      <c r="E19" s="1206">
        <f t="shared" ref="E19" si="35">SUM(C19:D19)</f>
        <v>5</v>
      </c>
      <c r="F19" s="1206">
        <v>0</v>
      </c>
      <c r="G19" s="1206">
        <v>0</v>
      </c>
      <c r="H19" s="1206">
        <v>0</v>
      </c>
      <c r="I19" s="5">
        <v>4</v>
      </c>
      <c r="J19" s="1206">
        <v>0</v>
      </c>
      <c r="K19" s="1206">
        <v>0</v>
      </c>
      <c r="L19" s="1205">
        <f t="shared" ref="L19:L21" si="36">F19+H19+J19</f>
        <v>0</v>
      </c>
      <c r="M19" s="1205">
        <f t="shared" ref="M19:M21" si="37">G19+G20+I19+I20+K19+K20</f>
        <v>5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21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21" si="39">V19+V20+X19+X20+Z19+Z20</f>
        <v>0</v>
      </c>
      <c r="AC19" s="1205">
        <f t="shared" si="39"/>
        <v>0</v>
      </c>
      <c r="AD19" s="1208">
        <f>E19</f>
        <v>5</v>
      </c>
    </row>
    <row r="20" spans="1:30" ht="18" customHeight="1">
      <c r="A20" s="1217"/>
      <c r="B20" s="78" t="s">
        <v>70</v>
      </c>
      <c r="C20" s="1205"/>
      <c r="D20" s="1205"/>
      <c r="E20" s="1207"/>
      <c r="F20" s="1207"/>
      <c r="G20" s="1207"/>
      <c r="H20" s="1207"/>
      <c r="I20" s="79">
        <v>1</v>
      </c>
      <c r="J20" s="1216"/>
      <c r="K20" s="1216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18" customHeight="1">
      <c r="A21" s="80"/>
      <c r="B21" s="1203" t="s">
        <v>68</v>
      </c>
      <c r="C21" s="1205">
        <f t="shared" si="34"/>
        <v>5</v>
      </c>
      <c r="D21" s="1205">
        <f>M21+U21+AC21</f>
        <v>17</v>
      </c>
      <c r="E21" s="1206">
        <f>SUM(C21:D21)</f>
        <v>22</v>
      </c>
      <c r="F21" s="1206">
        <v>0</v>
      </c>
      <c r="G21" s="1206">
        <v>0</v>
      </c>
      <c r="H21" s="1220">
        <v>2</v>
      </c>
      <c r="I21" s="5">
        <v>16</v>
      </c>
      <c r="J21" s="1220">
        <v>0</v>
      </c>
      <c r="K21" s="5">
        <v>1</v>
      </c>
      <c r="L21" s="1219">
        <f t="shared" si="36"/>
        <v>2</v>
      </c>
      <c r="M21" s="1205">
        <f t="shared" si="37"/>
        <v>17</v>
      </c>
      <c r="N21" s="1206">
        <v>0</v>
      </c>
      <c r="O21" s="1206">
        <v>0</v>
      </c>
      <c r="P21" s="1206">
        <v>2</v>
      </c>
      <c r="Q21" s="1206">
        <v>0</v>
      </c>
      <c r="R21" s="1206">
        <v>1</v>
      </c>
      <c r="S21" s="1206">
        <v>0</v>
      </c>
      <c r="T21" s="1205">
        <f t="shared" si="38"/>
        <v>3</v>
      </c>
      <c r="U21" s="1205">
        <f t="shared" si="38"/>
        <v>0</v>
      </c>
      <c r="V21" s="1206">
        <v>0</v>
      </c>
      <c r="W21" s="1206">
        <v>0</v>
      </c>
      <c r="X21" s="1206">
        <v>0</v>
      </c>
      <c r="Y21" s="1206">
        <v>0</v>
      </c>
      <c r="Z21" s="1206">
        <v>0</v>
      </c>
      <c r="AA21" s="1206">
        <v>0</v>
      </c>
      <c r="AB21" s="1205">
        <f t="shared" si="39"/>
        <v>0</v>
      </c>
      <c r="AC21" s="1205">
        <f t="shared" si="39"/>
        <v>0</v>
      </c>
      <c r="AD21" s="1208">
        <f>E21</f>
        <v>22</v>
      </c>
    </row>
    <row r="22" spans="1:30" ht="18" customHeight="1">
      <c r="A22" s="84"/>
      <c r="B22" s="1218"/>
      <c r="C22" s="1205"/>
      <c r="D22" s="1205"/>
      <c r="E22" s="1207"/>
      <c r="F22" s="1207"/>
      <c r="G22" s="1207"/>
      <c r="H22" s="1221"/>
      <c r="I22" s="7">
        <v>0</v>
      </c>
      <c r="J22" s="1221"/>
      <c r="K22" s="83">
        <v>0</v>
      </c>
      <c r="L22" s="1219"/>
      <c r="M22" s="1205"/>
      <c r="N22" s="1207"/>
      <c r="O22" s="1207"/>
      <c r="P22" s="1207"/>
      <c r="Q22" s="1207"/>
      <c r="R22" s="1207"/>
      <c r="S22" s="1207"/>
      <c r="T22" s="1205"/>
      <c r="U22" s="1205"/>
      <c r="V22" s="1207"/>
      <c r="W22" s="1207"/>
      <c r="X22" s="1207"/>
      <c r="Y22" s="1207"/>
      <c r="Z22" s="1207"/>
      <c r="AA22" s="1207"/>
      <c r="AB22" s="1205"/>
      <c r="AC22" s="1205"/>
      <c r="AD22" s="1209"/>
    </row>
    <row r="23" spans="1:30" ht="24" customHeight="1">
      <c r="A23" s="1214" t="s">
        <v>1</v>
      </c>
      <c r="B23" s="1215"/>
      <c r="C23" s="40">
        <f>SUM(C7:C22)</f>
        <v>125</v>
      </c>
      <c r="D23" s="40">
        <f>SUM(D7:D22)</f>
        <v>426</v>
      </c>
      <c r="E23" s="40">
        <f>SUM(E7:E22)</f>
        <v>551</v>
      </c>
      <c r="F23" s="40">
        <f>SUM(F7:F22)</f>
        <v>3</v>
      </c>
      <c r="G23" s="40">
        <f>SUM(G7:G22)</f>
        <v>22</v>
      </c>
      <c r="H23" s="40">
        <f t="shared" ref="H23:AA23" si="40">SUM(H7:H22)</f>
        <v>31</v>
      </c>
      <c r="I23" s="40">
        <f t="shared" si="40"/>
        <v>341</v>
      </c>
      <c r="J23" s="40">
        <f t="shared" si="40"/>
        <v>13</v>
      </c>
      <c r="K23" s="40">
        <f t="shared" si="40"/>
        <v>49</v>
      </c>
      <c r="L23" s="40">
        <f>SUM(L7:L22)</f>
        <v>47</v>
      </c>
      <c r="M23" s="40">
        <f>SUM(M7:M22)</f>
        <v>412</v>
      </c>
      <c r="N23" s="40">
        <f t="shared" si="40"/>
        <v>0</v>
      </c>
      <c r="O23" s="40">
        <f t="shared" si="40"/>
        <v>0</v>
      </c>
      <c r="P23" s="40">
        <f t="shared" si="40"/>
        <v>29</v>
      </c>
      <c r="Q23" s="40">
        <f t="shared" si="40"/>
        <v>10</v>
      </c>
      <c r="R23" s="40">
        <f t="shared" si="40"/>
        <v>34</v>
      </c>
      <c r="S23" s="40">
        <f t="shared" si="40"/>
        <v>4</v>
      </c>
      <c r="T23" s="40">
        <f>SUM(T7:T22)</f>
        <v>63</v>
      </c>
      <c r="U23" s="40">
        <f>SUM(U7:U22)</f>
        <v>14</v>
      </c>
      <c r="V23" s="40">
        <f t="shared" si="40"/>
        <v>0</v>
      </c>
      <c r="W23" s="40">
        <f t="shared" si="40"/>
        <v>0</v>
      </c>
      <c r="X23" s="40">
        <f t="shared" si="40"/>
        <v>3</v>
      </c>
      <c r="Y23" s="40">
        <f t="shared" si="40"/>
        <v>0</v>
      </c>
      <c r="Z23" s="40">
        <f t="shared" si="40"/>
        <v>12</v>
      </c>
      <c r="AA23" s="40">
        <f t="shared" si="40"/>
        <v>0</v>
      </c>
      <c r="AB23" s="40">
        <f>SUM(AB7:AB22)</f>
        <v>15</v>
      </c>
      <c r="AC23" s="40">
        <f>SUM(AC7:AC22)</f>
        <v>0</v>
      </c>
      <c r="AD23" s="40">
        <f>SUM(AD7:AD22)</f>
        <v>551</v>
      </c>
    </row>
    <row r="24" spans="1:30" ht="2.25" customHeight="1">
      <c r="B24" s="2"/>
      <c r="C24" s="2"/>
      <c r="D24" s="2"/>
      <c r="E24" s="2"/>
      <c r="F24" s="2"/>
      <c r="G24" s="2"/>
    </row>
    <row r="25" spans="1:30" ht="2.25" customHeight="1"/>
    <row r="26" spans="1:30" s="11" customFormat="1" ht="23.25">
      <c r="C26" s="1211" t="s">
        <v>53</v>
      </c>
      <c r="D26" s="1211"/>
      <c r="E26" s="1211"/>
      <c r="F26" s="1211"/>
      <c r="G26" s="1211"/>
      <c r="H26" s="1211"/>
      <c r="I26" s="1211"/>
      <c r="J26" s="1211"/>
      <c r="K26" s="1211"/>
      <c r="L26" s="1211"/>
      <c r="M26" s="1211"/>
      <c r="N26" s="1211"/>
      <c r="O26" s="1211"/>
      <c r="P26" s="1211"/>
      <c r="Q26" s="1211"/>
      <c r="R26" s="1211"/>
      <c r="S26" s="1211"/>
      <c r="T26" s="1211"/>
      <c r="U26" s="1211"/>
      <c r="V26" s="1211"/>
      <c r="W26" s="1211"/>
      <c r="X26" s="1211"/>
      <c r="Y26" s="1211"/>
      <c r="Z26" s="1211"/>
      <c r="AA26" s="1211"/>
      <c r="AB26" s="1211"/>
      <c r="AC26" s="1211"/>
      <c r="AD26" s="1211"/>
    </row>
    <row r="27" spans="1:30" ht="3.75" customHeight="1"/>
    <row r="28" spans="1:30" ht="23.25">
      <c r="G28" s="1185" t="s">
        <v>28</v>
      </c>
      <c r="H28" s="1185"/>
      <c r="I28" s="1185"/>
      <c r="J28" s="1185"/>
      <c r="K28" s="1185"/>
      <c r="L28" s="1185"/>
      <c r="V28" s="1186" t="s">
        <v>24</v>
      </c>
      <c r="W28" s="1186"/>
      <c r="X28" s="1186"/>
      <c r="Y28" s="1186"/>
      <c r="Z28" s="1186"/>
      <c r="AA28" s="1186"/>
      <c r="AB28" s="1186"/>
      <c r="AC28" s="1186"/>
      <c r="AD28" s="1186"/>
    </row>
    <row r="29" spans="1:30" ht="23.25">
      <c r="E29" s="18"/>
      <c r="G29" s="1185" t="s">
        <v>29</v>
      </c>
      <c r="H29" s="1185"/>
      <c r="I29" s="1185"/>
      <c r="J29" s="1185"/>
      <c r="K29" s="1185"/>
      <c r="L29" s="1185"/>
      <c r="V29" s="1186" t="s">
        <v>71</v>
      </c>
      <c r="W29" s="1186"/>
      <c r="X29" s="1186"/>
      <c r="Y29" s="1186"/>
      <c r="Z29" s="1186"/>
      <c r="AA29" s="1186"/>
      <c r="AB29" s="1186"/>
      <c r="AC29" s="1186"/>
      <c r="AD29" s="1186"/>
    </row>
  </sheetData>
  <mergeCells count="243"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T9:T10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T7:T8"/>
    <mergeCell ref="U7:U8"/>
    <mergeCell ref="V7:V8"/>
    <mergeCell ref="J7:J8"/>
    <mergeCell ref="L7:L8"/>
    <mergeCell ref="J11:J12"/>
    <mergeCell ref="L11:L12"/>
    <mergeCell ref="M11:M12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S9:S10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G11:G12"/>
    <mergeCell ref="H11:H12"/>
    <mergeCell ref="A15:A16"/>
    <mergeCell ref="B15:B16"/>
    <mergeCell ref="C15:C16"/>
    <mergeCell ref="D15:D16"/>
    <mergeCell ref="E15:E16"/>
    <mergeCell ref="T13:T14"/>
    <mergeCell ref="U13:U14"/>
    <mergeCell ref="V13:V14"/>
    <mergeCell ref="W13:W14"/>
    <mergeCell ref="M13:M14"/>
    <mergeCell ref="N13:N14"/>
    <mergeCell ref="O13:O14"/>
    <mergeCell ref="P13:P14"/>
    <mergeCell ref="R13:R14"/>
    <mergeCell ref="J15:J16"/>
    <mergeCell ref="K15:K16"/>
    <mergeCell ref="L15:L16"/>
    <mergeCell ref="M15:M16"/>
    <mergeCell ref="Z13:Z14"/>
    <mergeCell ref="AA13:AA14"/>
    <mergeCell ref="AB13:AB14"/>
    <mergeCell ref="AC13:AC14"/>
    <mergeCell ref="AD13:AD14"/>
    <mergeCell ref="X13:X14"/>
    <mergeCell ref="Y13:Y14"/>
    <mergeCell ref="Z15:Z16"/>
    <mergeCell ref="AA15:AA16"/>
    <mergeCell ref="AB15:AB16"/>
    <mergeCell ref="AC15:AC16"/>
    <mergeCell ref="AD15:AD16"/>
    <mergeCell ref="X15:X16"/>
    <mergeCell ref="Y15:Y16"/>
    <mergeCell ref="A17:A18"/>
    <mergeCell ref="B17:B18"/>
    <mergeCell ref="C17:C18"/>
    <mergeCell ref="D17:D18"/>
    <mergeCell ref="E17:E18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S15:S16"/>
    <mergeCell ref="F15:F16"/>
    <mergeCell ref="H15:H16"/>
    <mergeCell ref="M17:M18"/>
    <mergeCell ref="N17:N18"/>
    <mergeCell ref="O17:O18"/>
    <mergeCell ref="P17:P18"/>
    <mergeCell ref="Q17:Q18"/>
    <mergeCell ref="R17:R18"/>
    <mergeCell ref="F17:F18"/>
    <mergeCell ref="G17:G18"/>
    <mergeCell ref="H17:H18"/>
    <mergeCell ref="I17:I18"/>
    <mergeCell ref="J17:J18"/>
    <mergeCell ref="L17:L18"/>
    <mergeCell ref="Y17:Y18"/>
    <mergeCell ref="Z17:Z18"/>
    <mergeCell ref="AA17:AA18"/>
    <mergeCell ref="AB17:AB18"/>
    <mergeCell ref="K17:K18"/>
    <mergeCell ref="AC17:AC18"/>
    <mergeCell ref="AD17:AD18"/>
    <mergeCell ref="S17:S18"/>
    <mergeCell ref="T17:T18"/>
    <mergeCell ref="U17:U18"/>
    <mergeCell ref="V17:V18"/>
    <mergeCell ref="W17:W18"/>
    <mergeCell ref="X17:X18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G29:L29"/>
    <mergeCell ref="V29:AD29"/>
    <mergeCell ref="AB21:AB22"/>
    <mergeCell ref="AC21:AC22"/>
    <mergeCell ref="AD21:AD22"/>
    <mergeCell ref="A23:B23"/>
    <mergeCell ref="C26:AD26"/>
    <mergeCell ref="G28:L28"/>
    <mergeCell ref="V28:AD28"/>
    <mergeCell ref="V21:V22"/>
    <mergeCell ref="W21:W22"/>
    <mergeCell ref="X21:X22"/>
    <mergeCell ref="Y21:Y22"/>
    <mergeCell ref="Z21:Z22"/>
    <mergeCell ref="AA21:AA22"/>
    <mergeCell ref="P21:P22"/>
    <mergeCell ref="Q21:Q22"/>
    <mergeCell ref="R21:R22"/>
    <mergeCell ref="S21:S22"/>
    <mergeCell ref="T21:T22"/>
    <mergeCell ref="U21:U22"/>
    <mergeCell ref="H21:H22"/>
    <mergeCell ref="J21:J22"/>
    <mergeCell ref="L21:L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B15" sqref="B15:B16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18" customHeight="1">
      <c r="A7" s="1201"/>
      <c r="B7" s="1203" t="s">
        <v>7</v>
      </c>
      <c r="C7" s="1205">
        <f>L7+T7+AB7</f>
        <v>32</v>
      </c>
      <c r="D7" s="1205">
        <f>M7+U7+AC7</f>
        <v>100</v>
      </c>
      <c r="E7" s="1206">
        <f>SUM(C7:D7)</f>
        <v>132</v>
      </c>
      <c r="F7" s="1205">
        <v>1</v>
      </c>
      <c r="G7" s="1205">
        <v>0</v>
      </c>
      <c r="H7" s="1205">
        <v>4</v>
      </c>
      <c r="I7" s="5">
        <v>77</v>
      </c>
      <c r="J7" s="1205">
        <v>1</v>
      </c>
      <c r="K7" s="5">
        <v>20</v>
      </c>
      <c r="L7" s="1205">
        <f>F7+H7+J7</f>
        <v>6</v>
      </c>
      <c r="M7" s="1205">
        <f>G7+G8+I7+I8+K7+K8</f>
        <v>97</v>
      </c>
      <c r="N7" s="1205">
        <v>0</v>
      </c>
      <c r="O7" s="1205">
        <v>0</v>
      </c>
      <c r="P7" s="1205">
        <v>8</v>
      </c>
      <c r="Q7" s="5">
        <v>1</v>
      </c>
      <c r="R7" s="1205">
        <v>13</v>
      </c>
      <c r="S7" s="5">
        <v>2</v>
      </c>
      <c r="T7" s="1205">
        <f>N7+N8+P7+P8+R7+R8</f>
        <v>21</v>
      </c>
      <c r="U7" s="1205">
        <f>O7+O8+Q7+Q8+S7+S8</f>
        <v>3</v>
      </c>
      <c r="V7" s="1205">
        <v>0</v>
      </c>
      <c r="W7" s="1205">
        <v>0</v>
      </c>
      <c r="X7" s="1205">
        <v>0</v>
      </c>
      <c r="Y7" s="1205">
        <v>0</v>
      </c>
      <c r="Z7" s="1205">
        <v>5</v>
      </c>
      <c r="AA7" s="1205">
        <v>0</v>
      </c>
      <c r="AB7" s="1205">
        <f>V7+V8+X7+X8+Z7+Z8</f>
        <v>5</v>
      </c>
      <c r="AC7" s="1205">
        <f>W7+W8+Y7+Y8+AA7+AA8</f>
        <v>0</v>
      </c>
      <c r="AD7" s="1208">
        <f>E7</f>
        <v>132</v>
      </c>
    </row>
    <row r="8" spans="1:30" ht="18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0">
        <v>0</v>
      </c>
      <c r="R8" s="1205"/>
      <c r="S8" s="10">
        <v>0</v>
      </c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18" customHeight="1">
      <c r="A9" s="16"/>
      <c r="B9" s="88" t="s">
        <v>8</v>
      </c>
      <c r="C9" s="1205">
        <f t="shared" ref="C9:D9" si="0">L9+T9+AB9</f>
        <v>25</v>
      </c>
      <c r="D9" s="1205">
        <f t="shared" si="0"/>
        <v>85</v>
      </c>
      <c r="E9" s="1206">
        <f t="shared" ref="E9" si="1">SUM(C9:D9)</f>
        <v>110</v>
      </c>
      <c r="F9" s="1205">
        <v>1</v>
      </c>
      <c r="G9" s="5">
        <v>1</v>
      </c>
      <c r="H9" s="1205">
        <v>6</v>
      </c>
      <c r="I9" s="5">
        <v>73</v>
      </c>
      <c r="J9" s="1205">
        <v>4</v>
      </c>
      <c r="K9" s="5">
        <v>6</v>
      </c>
      <c r="L9" s="1205">
        <f t="shared" ref="L9" si="2">F9+H9+J9</f>
        <v>11</v>
      </c>
      <c r="M9" s="1205">
        <f>G9+G10+I9+I10+K9+K10</f>
        <v>81</v>
      </c>
      <c r="N9" s="1205">
        <v>0</v>
      </c>
      <c r="O9" s="1205">
        <v>0</v>
      </c>
      <c r="P9" s="1205">
        <v>6</v>
      </c>
      <c r="Q9" s="5">
        <v>3</v>
      </c>
      <c r="R9" s="1205">
        <v>6</v>
      </c>
      <c r="S9" s="5">
        <v>1</v>
      </c>
      <c r="T9" s="1205">
        <f t="shared" ref="T9:U9" si="3">N9+N10+P9+P10+R9+R10</f>
        <v>12</v>
      </c>
      <c r="U9" s="1205">
        <f t="shared" si="3"/>
        <v>4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110</v>
      </c>
    </row>
    <row r="10" spans="1:30" ht="18" customHeight="1">
      <c r="A10" s="87"/>
      <c r="B10" s="91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0">
        <v>0</v>
      </c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18" customHeight="1">
      <c r="A11" s="1201"/>
      <c r="B11" s="1203" t="s">
        <v>9</v>
      </c>
      <c r="C11" s="1205">
        <f t="shared" ref="C11:D11" si="6">L11+T11+AB11</f>
        <v>28</v>
      </c>
      <c r="D11" s="1205">
        <f t="shared" si="6"/>
        <v>54</v>
      </c>
      <c r="E11" s="1206">
        <f t="shared" ref="E11" si="7">SUM(C11:D11)</f>
        <v>82</v>
      </c>
      <c r="F11" s="1205">
        <v>0</v>
      </c>
      <c r="G11" s="1205">
        <v>0</v>
      </c>
      <c r="H11" s="1205">
        <v>11</v>
      </c>
      <c r="I11" s="5">
        <v>49</v>
      </c>
      <c r="J11" s="1205">
        <v>1</v>
      </c>
      <c r="K11" s="5">
        <v>2</v>
      </c>
      <c r="L11" s="1205">
        <f t="shared" ref="L11" si="8">F11+H11+J11</f>
        <v>12</v>
      </c>
      <c r="M11" s="1205">
        <f t="shared" ref="M11" si="9">G11+G12+I11+I12+K11+K12</f>
        <v>51</v>
      </c>
      <c r="N11" s="1205">
        <v>0</v>
      </c>
      <c r="O11" s="1205">
        <v>0</v>
      </c>
      <c r="P11" s="1205">
        <v>7</v>
      </c>
      <c r="Q11" s="5">
        <v>2</v>
      </c>
      <c r="R11" s="1205">
        <v>5</v>
      </c>
      <c r="S11" s="5">
        <v>1</v>
      </c>
      <c r="T11" s="1205">
        <f t="shared" ref="T11:U11" si="10">N11+N12+P11+P12+R11+R12</f>
        <v>12</v>
      </c>
      <c r="U11" s="1205">
        <f t="shared" si="10"/>
        <v>3</v>
      </c>
      <c r="V11" s="1205">
        <v>0</v>
      </c>
      <c r="W11" s="1205">
        <v>0</v>
      </c>
      <c r="X11" s="1205">
        <v>2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4</v>
      </c>
      <c r="AC11" s="1205">
        <f t="shared" si="11"/>
        <v>0</v>
      </c>
      <c r="AD11" s="1208">
        <f t="shared" ref="AD11" si="12">E11</f>
        <v>82</v>
      </c>
    </row>
    <row r="12" spans="1:30" ht="18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0">
        <v>0</v>
      </c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18" customHeight="1">
      <c r="A13" s="16"/>
      <c r="B13" s="8" t="s">
        <v>10</v>
      </c>
      <c r="C13" s="1205">
        <f t="shared" ref="C13:D13" si="13">L13+T13+AB13</f>
        <v>35</v>
      </c>
      <c r="D13" s="1205">
        <f t="shared" si="13"/>
        <v>122</v>
      </c>
      <c r="E13" s="1206">
        <f t="shared" ref="E13" si="14">SUM(C13:D13)</f>
        <v>157</v>
      </c>
      <c r="F13" s="1205">
        <v>1</v>
      </c>
      <c r="G13" s="5">
        <v>1</v>
      </c>
      <c r="H13" s="1205">
        <v>8</v>
      </c>
      <c r="I13" s="5">
        <v>94</v>
      </c>
      <c r="J13" s="1205">
        <v>7</v>
      </c>
      <c r="K13" s="5">
        <v>18</v>
      </c>
      <c r="L13" s="1205">
        <f t="shared" ref="L13" si="15">F13+H13+J13</f>
        <v>16</v>
      </c>
      <c r="M13" s="1205">
        <f t="shared" ref="M13" si="16">G13+G14+I13+I14+K13+K14</f>
        <v>115</v>
      </c>
      <c r="N13" s="1205">
        <v>0</v>
      </c>
      <c r="O13" s="1205">
        <v>0</v>
      </c>
      <c r="P13" s="1205">
        <v>6</v>
      </c>
      <c r="Q13" s="5">
        <v>6</v>
      </c>
      <c r="R13" s="1205">
        <v>9</v>
      </c>
      <c r="S13" s="5">
        <v>1</v>
      </c>
      <c r="T13" s="1205">
        <f t="shared" ref="T13:U13" si="17">N13+N14+P13+P14+R13+R14</f>
        <v>15</v>
      </c>
      <c r="U13" s="1205">
        <f t="shared" si="17"/>
        <v>7</v>
      </c>
      <c r="V13" s="1205">
        <v>0</v>
      </c>
      <c r="W13" s="1205">
        <v>0</v>
      </c>
      <c r="X13" s="1205">
        <v>1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4</v>
      </c>
      <c r="AC13" s="1205">
        <f t="shared" si="18"/>
        <v>0</v>
      </c>
      <c r="AD13" s="1208">
        <f t="shared" ref="AD13" si="19">E13</f>
        <v>157</v>
      </c>
    </row>
    <row r="14" spans="1:30" ht="18" customHeight="1">
      <c r="A14" s="87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0">
        <v>0</v>
      </c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18" customHeight="1">
      <c r="A15" s="1201"/>
      <c r="B15" s="1172" t="s">
        <v>82</v>
      </c>
      <c r="C15" s="1205">
        <f t="shared" ref="C15:D15" si="20">L15+T15+AB15</f>
        <v>0</v>
      </c>
      <c r="D15" s="1205">
        <f t="shared" si="20"/>
        <v>42</v>
      </c>
      <c r="E15" s="1206">
        <f t="shared" ref="E15" si="21">SUM(C15:D15)</f>
        <v>42</v>
      </c>
      <c r="F15" s="1205">
        <v>0</v>
      </c>
      <c r="G15" s="5">
        <v>0</v>
      </c>
      <c r="H15" s="1205">
        <v>0</v>
      </c>
      <c r="I15" s="5">
        <v>25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42</v>
      </c>
    </row>
    <row r="16" spans="1:30" ht="18" customHeight="1">
      <c r="A16" s="1210"/>
      <c r="B16" s="1173"/>
      <c r="C16" s="1205"/>
      <c r="D16" s="1205"/>
      <c r="E16" s="1207"/>
      <c r="F16" s="1205"/>
      <c r="G16" s="7">
        <v>17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18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1206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18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207"/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18" customHeight="1">
      <c r="A19" s="1201"/>
      <c r="B19" s="77" t="s">
        <v>67</v>
      </c>
      <c r="C19" s="1205">
        <f t="shared" ref="C19:C21" si="34">L19+T19+AB19</f>
        <v>0</v>
      </c>
      <c r="D19" s="1205">
        <f>M19+U19+AC19</f>
        <v>5</v>
      </c>
      <c r="E19" s="1206">
        <f t="shared" ref="E19" si="35">SUM(C19:D19)</f>
        <v>5</v>
      </c>
      <c r="F19" s="1206">
        <v>0</v>
      </c>
      <c r="G19" s="1206">
        <v>0</v>
      </c>
      <c r="H19" s="1206">
        <v>0</v>
      </c>
      <c r="I19" s="5">
        <v>4</v>
      </c>
      <c r="J19" s="1206">
        <v>0</v>
      </c>
      <c r="K19" s="1206">
        <v>0</v>
      </c>
      <c r="L19" s="1205">
        <f t="shared" ref="L19:L21" si="36">F19+H19+J19</f>
        <v>0</v>
      </c>
      <c r="M19" s="1205">
        <f t="shared" ref="M19:M21" si="37">G19+G20+I19+I20+K19+K20</f>
        <v>5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21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21" si="39">V19+V20+X19+X20+Z19+Z20</f>
        <v>0</v>
      </c>
      <c r="AC19" s="1205">
        <f t="shared" si="39"/>
        <v>0</v>
      </c>
      <c r="AD19" s="1208">
        <f>E19</f>
        <v>5</v>
      </c>
    </row>
    <row r="20" spans="1:30" ht="18" customHeight="1">
      <c r="A20" s="1217"/>
      <c r="B20" s="78" t="s">
        <v>70</v>
      </c>
      <c r="C20" s="1205"/>
      <c r="D20" s="1205"/>
      <c r="E20" s="1207"/>
      <c r="F20" s="1207"/>
      <c r="G20" s="1207"/>
      <c r="H20" s="1207"/>
      <c r="I20" s="79">
        <v>1</v>
      </c>
      <c r="J20" s="1216"/>
      <c r="K20" s="1216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18" customHeight="1">
      <c r="A21" s="86"/>
      <c r="B21" s="1203" t="s">
        <v>68</v>
      </c>
      <c r="C21" s="1205">
        <f t="shared" si="34"/>
        <v>5</v>
      </c>
      <c r="D21" s="1205">
        <f>M21+U21+AC21</f>
        <v>17</v>
      </c>
      <c r="E21" s="1206">
        <f>SUM(C21:D21)</f>
        <v>22</v>
      </c>
      <c r="F21" s="1206">
        <v>0</v>
      </c>
      <c r="G21" s="1206">
        <v>0</v>
      </c>
      <c r="H21" s="1220">
        <v>2</v>
      </c>
      <c r="I21" s="5">
        <v>16</v>
      </c>
      <c r="J21" s="1220">
        <v>0</v>
      </c>
      <c r="K21" s="5">
        <v>1</v>
      </c>
      <c r="L21" s="1219">
        <f t="shared" si="36"/>
        <v>2</v>
      </c>
      <c r="M21" s="1205">
        <f t="shared" si="37"/>
        <v>17</v>
      </c>
      <c r="N21" s="1206">
        <v>0</v>
      </c>
      <c r="O21" s="1206">
        <v>0</v>
      </c>
      <c r="P21" s="1206">
        <v>2</v>
      </c>
      <c r="Q21" s="1206">
        <v>0</v>
      </c>
      <c r="R21" s="1206">
        <v>1</v>
      </c>
      <c r="S21" s="1206">
        <v>0</v>
      </c>
      <c r="T21" s="1205">
        <f t="shared" si="38"/>
        <v>3</v>
      </c>
      <c r="U21" s="1205">
        <f t="shared" si="38"/>
        <v>0</v>
      </c>
      <c r="V21" s="1206">
        <v>0</v>
      </c>
      <c r="W21" s="1206">
        <v>0</v>
      </c>
      <c r="X21" s="1206">
        <v>0</v>
      </c>
      <c r="Y21" s="1206">
        <v>0</v>
      </c>
      <c r="Z21" s="1206">
        <v>0</v>
      </c>
      <c r="AA21" s="1206">
        <v>0</v>
      </c>
      <c r="AB21" s="1205">
        <f t="shared" si="39"/>
        <v>0</v>
      </c>
      <c r="AC21" s="1205">
        <f t="shared" si="39"/>
        <v>0</v>
      </c>
      <c r="AD21" s="1208">
        <f>E21</f>
        <v>22</v>
      </c>
    </row>
    <row r="22" spans="1:30" ht="18" customHeight="1">
      <c r="A22" s="90"/>
      <c r="B22" s="1218"/>
      <c r="C22" s="1205"/>
      <c r="D22" s="1205"/>
      <c r="E22" s="1207"/>
      <c r="F22" s="1207"/>
      <c r="G22" s="1207"/>
      <c r="H22" s="1221"/>
      <c r="I22" s="7">
        <v>0</v>
      </c>
      <c r="J22" s="1221"/>
      <c r="K22" s="89">
        <v>0</v>
      </c>
      <c r="L22" s="1219"/>
      <c r="M22" s="1205"/>
      <c r="N22" s="1207"/>
      <c r="O22" s="1207"/>
      <c r="P22" s="1207"/>
      <c r="Q22" s="1207"/>
      <c r="R22" s="1207"/>
      <c r="S22" s="1207"/>
      <c r="T22" s="1205"/>
      <c r="U22" s="1205"/>
      <c r="V22" s="1207"/>
      <c r="W22" s="1207"/>
      <c r="X22" s="1207"/>
      <c r="Y22" s="1207"/>
      <c r="Z22" s="1207"/>
      <c r="AA22" s="1207"/>
      <c r="AB22" s="1205"/>
      <c r="AC22" s="1205"/>
      <c r="AD22" s="1209"/>
    </row>
    <row r="23" spans="1:30" ht="24" customHeight="1">
      <c r="A23" s="1214" t="s">
        <v>1</v>
      </c>
      <c r="B23" s="1215"/>
      <c r="C23" s="40">
        <f>SUM(C7:C22)</f>
        <v>125</v>
      </c>
      <c r="D23" s="40">
        <f>SUM(D7:D22)</f>
        <v>425</v>
      </c>
      <c r="E23" s="40">
        <f>SUM(E7:E22)</f>
        <v>550</v>
      </c>
      <c r="F23" s="40">
        <f>SUM(F7:F22)</f>
        <v>3</v>
      </c>
      <c r="G23" s="40">
        <f>SUM(G7:G22)</f>
        <v>22</v>
      </c>
      <c r="H23" s="40">
        <f t="shared" ref="H23:AA23" si="40">SUM(H7:H22)</f>
        <v>31</v>
      </c>
      <c r="I23" s="40">
        <f t="shared" si="40"/>
        <v>339</v>
      </c>
      <c r="J23" s="40">
        <f t="shared" si="40"/>
        <v>13</v>
      </c>
      <c r="K23" s="40">
        <f t="shared" si="40"/>
        <v>47</v>
      </c>
      <c r="L23" s="40">
        <f>SUM(L7:L22)</f>
        <v>47</v>
      </c>
      <c r="M23" s="40">
        <f>SUM(M7:M22)</f>
        <v>408</v>
      </c>
      <c r="N23" s="40">
        <f t="shared" si="40"/>
        <v>0</v>
      </c>
      <c r="O23" s="40">
        <f t="shared" si="40"/>
        <v>0</v>
      </c>
      <c r="P23" s="40">
        <f t="shared" si="40"/>
        <v>29</v>
      </c>
      <c r="Q23" s="40">
        <f t="shared" si="40"/>
        <v>12</v>
      </c>
      <c r="R23" s="40">
        <f t="shared" si="40"/>
        <v>34</v>
      </c>
      <c r="S23" s="40">
        <f t="shared" si="40"/>
        <v>5</v>
      </c>
      <c r="T23" s="40">
        <f>SUM(T7:T22)</f>
        <v>63</v>
      </c>
      <c r="U23" s="40">
        <f>SUM(U7:U22)</f>
        <v>17</v>
      </c>
      <c r="V23" s="40">
        <f t="shared" si="40"/>
        <v>0</v>
      </c>
      <c r="W23" s="40">
        <f t="shared" si="40"/>
        <v>0</v>
      </c>
      <c r="X23" s="40">
        <f t="shared" si="40"/>
        <v>3</v>
      </c>
      <c r="Y23" s="40">
        <f t="shared" si="40"/>
        <v>0</v>
      </c>
      <c r="Z23" s="40">
        <f t="shared" si="40"/>
        <v>12</v>
      </c>
      <c r="AA23" s="40">
        <f t="shared" si="40"/>
        <v>0</v>
      </c>
      <c r="AB23" s="40">
        <f>SUM(AB7:AB22)</f>
        <v>15</v>
      </c>
      <c r="AC23" s="40">
        <f>SUM(AC7:AC22)</f>
        <v>0</v>
      </c>
      <c r="AD23" s="40">
        <f>SUM(AD7:AD22)</f>
        <v>550</v>
      </c>
    </row>
    <row r="24" spans="1:30" ht="2.25" customHeight="1">
      <c r="B24" s="2"/>
      <c r="C24" s="2"/>
      <c r="D24" s="2"/>
      <c r="E24" s="2"/>
      <c r="F24" s="2"/>
      <c r="G24" s="2"/>
    </row>
    <row r="25" spans="1:30" ht="2.25" customHeight="1"/>
    <row r="26" spans="1:30" s="11" customFormat="1" ht="23.25">
      <c r="C26" s="1211" t="s">
        <v>53</v>
      </c>
      <c r="D26" s="1211"/>
      <c r="E26" s="1211"/>
      <c r="F26" s="1211"/>
      <c r="G26" s="1211"/>
      <c r="H26" s="1211"/>
      <c r="I26" s="1211"/>
      <c r="J26" s="1211"/>
      <c r="K26" s="1211"/>
      <c r="L26" s="1211"/>
      <c r="M26" s="1211"/>
      <c r="N26" s="1211"/>
      <c r="O26" s="1211"/>
      <c r="P26" s="1211"/>
      <c r="Q26" s="1211"/>
      <c r="R26" s="1211"/>
      <c r="S26" s="1211"/>
      <c r="T26" s="1211"/>
      <c r="U26" s="1211"/>
      <c r="V26" s="1211"/>
      <c r="W26" s="1211"/>
      <c r="X26" s="1211"/>
      <c r="Y26" s="1211"/>
      <c r="Z26" s="1211"/>
      <c r="AA26" s="1211"/>
      <c r="AB26" s="1211"/>
      <c r="AC26" s="1211"/>
      <c r="AD26" s="1211"/>
    </row>
    <row r="27" spans="1:30" ht="3.75" customHeight="1"/>
    <row r="28" spans="1:30" ht="23.25">
      <c r="G28" s="1185" t="s">
        <v>28</v>
      </c>
      <c r="H28" s="1185"/>
      <c r="I28" s="1185"/>
      <c r="J28" s="1185"/>
      <c r="K28" s="1185"/>
      <c r="L28" s="1185"/>
      <c r="V28" s="1186" t="s">
        <v>24</v>
      </c>
      <c r="W28" s="1186"/>
      <c r="X28" s="1186"/>
      <c r="Y28" s="1186"/>
      <c r="Z28" s="1186"/>
      <c r="AA28" s="1186"/>
      <c r="AB28" s="1186"/>
      <c r="AC28" s="1186"/>
      <c r="AD28" s="1186"/>
    </row>
    <row r="29" spans="1:30" ht="23.25">
      <c r="E29" s="18"/>
      <c r="G29" s="1185" t="s">
        <v>29</v>
      </c>
      <c r="H29" s="1185"/>
      <c r="I29" s="1185"/>
      <c r="J29" s="1185"/>
      <c r="K29" s="1185"/>
      <c r="L29" s="1185"/>
      <c r="V29" s="1186" t="s">
        <v>72</v>
      </c>
      <c r="W29" s="1186"/>
      <c r="X29" s="1186"/>
      <c r="Y29" s="1186"/>
      <c r="Z29" s="1186"/>
      <c r="AA29" s="1186"/>
      <c r="AB29" s="1186"/>
      <c r="AC29" s="1186"/>
      <c r="AD29" s="1186"/>
    </row>
  </sheetData>
  <mergeCells count="241">
    <mergeCell ref="G29:L29"/>
    <mergeCell ref="V29:AD29"/>
    <mergeCell ref="AB21:AB22"/>
    <mergeCell ref="AC21:AC22"/>
    <mergeCell ref="AD21:AD22"/>
    <mergeCell ref="A23:B23"/>
    <mergeCell ref="C26:AD26"/>
    <mergeCell ref="G28:L28"/>
    <mergeCell ref="V28:AD28"/>
    <mergeCell ref="V21:V22"/>
    <mergeCell ref="W21:W22"/>
    <mergeCell ref="X21:X22"/>
    <mergeCell ref="Y21:Y22"/>
    <mergeCell ref="Z21:Z22"/>
    <mergeCell ref="AA21:AA22"/>
    <mergeCell ref="P21:P22"/>
    <mergeCell ref="Q21:Q22"/>
    <mergeCell ref="R21:R22"/>
    <mergeCell ref="S21:S22"/>
    <mergeCell ref="T21:T22"/>
    <mergeCell ref="U21:U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A17:AA18"/>
    <mergeCell ref="AB17:AB18"/>
    <mergeCell ref="M17:M18"/>
    <mergeCell ref="N17:N18"/>
    <mergeCell ref="AC17:AC18"/>
    <mergeCell ref="AD17:AD18"/>
    <mergeCell ref="A19:A20"/>
    <mergeCell ref="C19:C20"/>
    <mergeCell ref="D19:D20"/>
    <mergeCell ref="E19:E20"/>
    <mergeCell ref="F19:F20"/>
    <mergeCell ref="G19:G20"/>
    <mergeCell ref="U17:U18"/>
    <mergeCell ref="V17:V18"/>
    <mergeCell ref="W17:W18"/>
    <mergeCell ref="X17:X18"/>
    <mergeCell ref="Y17:Y18"/>
    <mergeCell ref="Z17:Z18"/>
    <mergeCell ref="O17:O18"/>
    <mergeCell ref="P17:P18"/>
    <mergeCell ref="Q17:Q18"/>
    <mergeCell ref="R17:R18"/>
    <mergeCell ref="S17:S18"/>
    <mergeCell ref="T17:T18"/>
    <mergeCell ref="I17:I18"/>
    <mergeCell ref="J17:J18"/>
    <mergeCell ref="K17:K18"/>
    <mergeCell ref="L17:L18"/>
    <mergeCell ref="AC15:AC16"/>
    <mergeCell ref="AD15:AD16"/>
    <mergeCell ref="A17:A18"/>
    <mergeCell ref="B17:B18"/>
    <mergeCell ref="C17:C18"/>
    <mergeCell ref="D17:D18"/>
    <mergeCell ref="E17:E18"/>
    <mergeCell ref="F17:F18"/>
    <mergeCell ref="G17:G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K15:K16"/>
    <mergeCell ref="L15:L16"/>
    <mergeCell ref="M15:M16"/>
    <mergeCell ref="N15:N16"/>
    <mergeCell ref="O15:O16"/>
    <mergeCell ref="P15:P16"/>
    <mergeCell ref="AC13:AC14"/>
    <mergeCell ref="AD13:AD14"/>
    <mergeCell ref="A15:A16"/>
    <mergeCell ref="B15:B16"/>
    <mergeCell ref="C15:C16"/>
    <mergeCell ref="D15:D16"/>
    <mergeCell ref="E15:E16"/>
    <mergeCell ref="F15:F16"/>
    <mergeCell ref="H15:H16"/>
    <mergeCell ref="J15:J16"/>
    <mergeCell ref="W13:W14"/>
    <mergeCell ref="X13:X14"/>
    <mergeCell ref="Y13:Y14"/>
    <mergeCell ref="Z13:Z14"/>
    <mergeCell ref="AA13:AA14"/>
    <mergeCell ref="AB13:AB14"/>
    <mergeCell ref="O13:O14"/>
    <mergeCell ref="P13:P14"/>
    <mergeCell ref="R13:R14"/>
    <mergeCell ref="T13:T14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AC9:AC10"/>
    <mergeCell ref="AD9:AD10"/>
    <mergeCell ref="X9:X10"/>
    <mergeCell ref="Y9:Y10"/>
    <mergeCell ref="Z9:Z10"/>
    <mergeCell ref="AA9:AA10"/>
    <mergeCell ref="U13:U14"/>
    <mergeCell ref="V13:V14"/>
    <mergeCell ref="AD11:AD12"/>
    <mergeCell ref="X11:X12"/>
    <mergeCell ref="Y11:Y12"/>
    <mergeCell ref="Z11:Z12"/>
    <mergeCell ref="AA11:AA12"/>
    <mergeCell ref="AB11:AB12"/>
    <mergeCell ref="AC11:AC12"/>
    <mergeCell ref="U11:U12"/>
    <mergeCell ref="V11:V12"/>
    <mergeCell ref="W11:W12"/>
    <mergeCell ref="A11:A12"/>
    <mergeCell ref="B11:B12"/>
    <mergeCell ref="C11:C12"/>
    <mergeCell ref="D11:D12"/>
    <mergeCell ref="E11:E12"/>
    <mergeCell ref="F11:F12"/>
    <mergeCell ref="G11:G12"/>
    <mergeCell ref="V9:V10"/>
    <mergeCell ref="W9:W10"/>
    <mergeCell ref="O9:O10"/>
    <mergeCell ref="P9:P10"/>
    <mergeCell ref="R9:R10"/>
    <mergeCell ref="T9:T10"/>
    <mergeCell ref="U9:U10"/>
    <mergeCell ref="H11:H12"/>
    <mergeCell ref="J11:J12"/>
    <mergeCell ref="L11:L12"/>
    <mergeCell ref="M11:M12"/>
    <mergeCell ref="N11:N12"/>
    <mergeCell ref="O11:O12"/>
    <mergeCell ref="P11:P12"/>
    <mergeCell ref="R11:R12"/>
    <mergeCell ref="T11:T12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N9:N10"/>
    <mergeCell ref="X7:X8"/>
    <mergeCell ref="Y7:Y8"/>
    <mergeCell ref="Z7:Z8"/>
    <mergeCell ref="AA7:AA8"/>
    <mergeCell ref="AB7:AB8"/>
    <mergeCell ref="AC7:AC8"/>
    <mergeCell ref="R7:R8"/>
    <mergeCell ref="T7:T8"/>
    <mergeCell ref="U7:U8"/>
    <mergeCell ref="V7:V8"/>
    <mergeCell ref="W7:W8"/>
    <mergeCell ref="J7:J8"/>
    <mergeCell ref="L7:L8"/>
    <mergeCell ref="AB9:AB10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B15" sqref="B15:B16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18" customHeight="1">
      <c r="A7" s="1201"/>
      <c r="B7" s="1203" t="s">
        <v>7</v>
      </c>
      <c r="C7" s="1205">
        <f>L7+T7+AB7</f>
        <v>32</v>
      </c>
      <c r="D7" s="1205">
        <f>M7+U7+AC7</f>
        <v>99</v>
      </c>
      <c r="E7" s="1206">
        <f>SUM(C7:D7)</f>
        <v>131</v>
      </c>
      <c r="F7" s="1205">
        <v>1</v>
      </c>
      <c r="G7" s="1205">
        <v>0</v>
      </c>
      <c r="H7" s="1205">
        <v>4</v>
      </c>
      <c r="I7" s="5">
        <v>76</v>
      </c>
      <c r="J7" s="1205">
        <v>1</v>
      </c>
      <c r="K7" s="5">
        <v>20</v>
      </c>
      <c r="L7" s="1205">
        <f>F7+H7+J7</f>
        <v>6</v>
      </c>
      <c r="M7" s="1205">
        <f>G7+G8+I7+I8+K7+K8</f>
        <v>96</v>
      </c>
      <c r="N7" s="1205">
        <v>0</v>
      </c>
      <c r="O7" s="1205">
        <v>0</v>
      </c>
      <c r="P7" s="1205">
        <v>8</v>
      </c>
      <c r="Q7" s="5">
        <v>1</v>
      </c>
      <c r="R7" s="1205">
        <v>13</v>
      </c>
      <c r="S7" s="5">
        <v>2</v>
      </c>
      <c r="T7" s="1205">
        <f>N7+N8+P7+P8+R7+R8</f>
        <v>21</v>
      </c>
      <c r="U7" s="1205">
        <f>O7+O8+Q7+Q8+S7+S8</f>
        <v>3</v>
      </c>
      <c r="V7" s="1205">
        <v>0</v>
      </c>
      <c r="W7" s="1205">
        <v>0</v>
      </c>
      <c r="X7" s="1205">
        <v>0</v>
      </c>
      <c r="Y7" s="1205">
        <v>0</v>
      </c>
      <c r="Z7" s="1205">
        <v>5</v>
      </c>
      <c r="AA7" s="1205">
        <v>0</v>
      </c>
      <c r="AB7" s="1205">
        <f>V7+V8+X7+X8+Z7+Z8</f>
        <v>5</v>
      </c>
      <c r="AC7" s="1205">
        <f>W7+W8+Y7+Y8+AA7+AA8</f>
        <v>0</v>
      </c>
      <c r="AD7" s="1208">
        <f>E7</f>
        <v>131</v>
      </c>
    </row>
    <row r="8" spans="1:30" ht="18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0">
        <v>0</v>
      </c>
      <c r="R8" s="1205"/>
      <c r="S8" s="10">
        <v>0</v>
      </c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18" customHeight="1">
      <c r="A9" s="16"/>
      <c r="B9" s="94" t="s">
        <v>8</v>
      </c>
      <c r="C9" s="1205">
        <f t="shared" ref="C9:D9" si="0">L9+T9+AB9</f>
        <v>25</v>
      </c>
      <c r="D9" s="1205">
        <f t="shared" si="0"/>
        <v>84</v>
      </c>
      <c r="E9" s="1206">
        <f t="shared" ref="E9" si="1">SUM(C9:D9)</f>
        <v>109</v>
      </c>
      <c r="F9" s="1205">
        <v>1</v>
      </c>
      <c r="G9" s="5">
        <v>1</v>
      </c>
      <c r="H9" s="1205">
        <v>6</v>
      </c>
      <c r="I9" s="5">
        <v>72</v>
      </c>
      <c r="J9" s="1205">
        <v>4</v>
      </c>
      <c r="K9" s="5">
        <v>6</v>
      </c>
      <c r="L9" s="1205">
        <f t="shared" ref="L9" si="2">F9+H9+J9</f>
        <v>11</v>
      </c>
      <c r="M9" s="1205">
        <f>G9+G10+I9+I10+K9+K10</f>
        <v>80</v>
      </c>
      <c r="N9" s="1205">
        <v>0</v>
      </c>
      <c r="O9" s="1205">
        <v>0</v>
      </c>
      <c r="P9" s="1205">
        <v>6</v>
      </c>
      <c r="Q9" s="5">
        <v>3</v>
      </c>
      <c r="R9" s="1205">
        <v>6</v>
      </c>
      <c r="S9" s="5">
        <v>1</v>
      </c>
      <c r="T9" s="1205">
        <f t="shared" ref="T9:U9" si="3">N9+N10+P9+P10+R9+R10</f>
        <v>12</v>
      </c>
      <c r="U9" s="1205">
        <f t="shared" si="3"/>
        <v>4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109</v>
      </c>
    </row>
    <row r="10" spans="1:30" ht="18" customHeight="1">
      <c r="A10" s="96"/>
      <c r="B10" s="97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0">
        <v>0</v>
      </c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18" customHeight="1">
      <c r="A11" s="1201"/>
      <c r="B11" s="1203" t="s">
        <v>9</v>
      </c>
      <c r="C11" s="1205">
        <f t="shared" ref="C11:D11" si="6">L11+T11+AB11</f>
        <v>28</v>
      </c>
      <c r="D11" s="1205">
        <f t="shared" si="6"/>
        <v>53</v>
      </c>
      <c r="E11" s="1206">
        <f t="shared" ref="E11" si="7">SUM(C11:D11)</f>
        <v>81</v>
      </c>
      <c r="F11" s="1205">
        <v>0</v>
      </c>
      <c r="G11" s="1205">
        <v>0</v>
      </c>
      <c r="H11" s="1205">
        <v>11</v>
      </c>
      <c r="I11" s="5">
        <v>48</v>
      </c>
      <c r="J11" s="1205">
        <v>1</v>
      </c>
      <c r="K11" s="5">
        <v>2</v>
      </c>
      <c r="L11" s="1205">
        <f t="shared" ref="L11" si="8">F11+H11+J11</f>
        <v>12</v>
      </c>
      <c r="M11" s="1205">
        <f t="shared" ref="M11" si="9">G11+G12+I11+I12+K11+K12</f>
        <v>50</v>
      </c>
      <c r="N11" s="1205">
        <v>0</v>
      </c>
      <c r="O11" s="1205">
        <v>0</v>
      </c>
      <c r="P11" s="1205">
        <v>7</v>
      </c>
      <c r="Q11" s="5">
        <v>2</v>
      </c>
      <c r="R11" s="1205">
        <v>5</v>
      </c>
      <c r="S11" s="5">
        <v>1</v>
      </c>
      <c r="T11" s="1205">
        <f t="shared" ref="T11:U11" si="10">N11+N12+P11+P12+R11+R12</f>
        <v>12</v>
      </c>
      <c r="U11" s="1205">
        <f t="shared" si="10"/>
        <v>3</v>
      </c>
      <c r="V11" s="1205">
        <v>0</v>
      </c>
      <c r="W11" s="1205">
        <v>0</v>
      </c>
      <c r="X11" s="1205">
        <v>2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4</v>
      </c>
      <c r="AC11" s="1205">
        <f t="shared" si="11"/>
        <v>0</v>
      </c>
      <c r="AD11" s="1208">
        <f t="shared" ref="AD11" si="12">E11</f>
        <v>81</v>
      </c>
    </row>
    <row r="12" spans="1:30" ht="18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0">
        <v>0</v>
      </c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18" customHeight="1">
      <c r="A13" s="16"/>
      <c r="B13" s="8" t="s">
        <v>10</v>
      </c>
      <c r="C13" s="1205">
        <f t="shared" ref="C13:D13" si="13">L13+T13+AB13</f>
        <v>35</v>
      </c>
      <c r="D13" s="1205">
        <f t="shared" si="13"/>
        <v>122</v>
      </c>
      <c r="E13" s="1206">
        <f t="shared" ref="E13" si="14">SUM(C13:D13)</f>
        <v>157</v>
      </c>
      <c r="F13" s="1205">
        <v>1</v>
      </c>
      <c r="G13" s="5">
        <v>1</v>
      </c>
      <c r="H13" s="1205">
        <v>8</v>
      </c>
      <c r="I13" s="5">
        <v>94</v>
      </c>
      <c r="J13" s="1205">
        <v>7</v>
      </c>
      <c r="K13" s="5">
        <v>18</v>
      </c>
      <c r="L13" s="1205">
        <f t="shared" ref="L13" si="15">F13+H13+J13</f>
        <v>16</v>
      </c>
      <c r="M13" s="1205">
        <f t="shared" ref="M13" si="16">G13+G14+I13+I14+K13+K14</f>
        <v>115</v>
      </c>
      <c r="N13" s="1205">
        <v>0</v>
      </c>
      <c r="O13" s="1205">
        <v>0</v>
      </c>
      <c r="P13" s="1205">
        <v>6</v>
      </c>
      <c r="Q13" s="5">
        <v>6</v>
      </c>
      <c r="R13" s="1205">
        <v>9</v>
      </c>
      <c r="S13" s="5">
        <v>1</v>
      </c>
      <c r="T13" s="1205">
        <f t="shared" ref="T13:U13" si="17">N13+N14+P13+P14+R13+R14</f>
        <v>15</v>
      </c>
      <c r="U13" s="1205">
        <f t="shared" si="17"/>
        <v>7</v>
      </c>
      <c r="V13" s="1205">
        <v>0</v>
      </c>
      <c r="W13" s="1205">
        <v>0</v>
      </c>
      <c r="X13" s="1205">
        <v>1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4</v>
      </c>
      <c r="AC13" s="1205">
        <f t="shared" si="18"/>
        <v>0</v>
      </c>
      <c r="AD13" s="1208">
        <f t="shared" ref="AD13" si="19">E13</f>
        <v>157</v>
      </c>
    </row>
    <row r="14" spans="1:30" ht="18" customHeight="1">
      <c r="A14" s="96"/>
      <c r="B14" s="9" t="s">
        <v>3</v>
      </c>
      <c r="C14" s="1205"/>
      <c r="D14" s="1205"/>
      <c r="E14" s="1207"/>
      <c r="F14" s="1205"/>
      <c r="G14" s="7">
        <v>2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0">
        <v>0</v>
      </c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18" customHeight="1">
      <c r="A15" s="1201"/>
      <c r="B15" s="1172" t="s">
        <v>82</v>
      </c>
      <c r="C15" s="1205">
        <f t="shared" ref="C15:D15" si="20">L15+T15+AB15</f>
        <v>0</v>
      </c>
      <c r="D15" s="1205">
        <f t="shared" si="20"/>
        <v>42</v>
      </c>
      <c r="E15" s="1206">
        <f t="shared" ref="E15" si="21">SUM(C15:D15)</f>
        <v>42</v>
      </c>
      <c r="F15" s="1205">
        <v>0</v>
      </c>
      <c r="G15" s="5">
        <v>0</v>
      </c>
      <c r="H15" s="1205">
        <v>0</v>
      </c>
      <c r="I15" s="5">
        <v>25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42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42</v>
      </c>
    </row>
    <row r="16" spans="1:30" ht="18" customHeight="1">
      <c r="A16" s="1210"/>
      <c r="B16" s="1173"/>
      <c r="C16" s="1205"/>
      <c r="D16" s="1205"/>
      <c r="E16" s="1207"/>
      <c r="F16" s="1205"/>
      <c r="G16" s="7">
        <v>17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18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1206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18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207"/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18" customHeight="1">
      <c r="A19" s="1201"/>
      <c r="B19" s="77" t="s">
        <v>67</v>
      </c>
      <c r="C19" s="1205">
        <f t="shared" ref="C19:C21" si="34">L19+T19+AB19</f>
        <v>0</v>
      </c>
      <c r="D19" s="1205">
        <f>M19+U19+AC19</f>
        <v>5</v>
      </c>
      <c r="E19" s="1206">
        <f t="shared" ref="E19" si="35">SUM(C19:D19)</f>
        <v>5</v>
      </c>
      <c r="F19" s="1206">
        <v>0</v>
      </c>
      <c r="G19" s="1206">
        <v>0</v>
      </c>
      <c r="H19" s="1206">
        <v>0</v>
      </c>
      <c r="I19" s="5">
        <v>4</v>
      </c>
      <c r="J19" s="1206">
        <v>0</v>
      </c>
      <c r="K19" s="1206">
        <v>0</v>
      </c>
      <c r="L19" s="1205">
        <f t="shared" ref="L19:L21" si="36">F19+H19+J19</f>
        <v>0</v>
      </c>
      <c r="M19" s="1205">
        <f t="shared" ref="M19:M21" si="37">G19+G20+I19+I20+K19+K20</f>
        <v>5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21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21" si="39">V19+V20+X19+X20+Z19+Z20</f>
        <v>0</v>
      </c>
      <c r="AC19" s="1205">
        <f t="shared" si="39"/>
        <v>0</v>
      </c>
      <c r="AD19" s="1208">
        <f>E19</f>
        <v>5</v>
      </c>
    </row>
    <row r="20" spans="1:30" ht="18" customHeight="1">
      <c r="A20" s="1217"/>
      <c r="B20" s="78" t="s">
        <v>70</v>
      </c>
      <c r="C20" s="1205"/>
      <c r="D20" s="1205"/>
      <c r="E20" s="1207"/>
      <c r="F20" s="1207"/>
      <c r="G20" s="1207"/>
      <c r="H20" s="1207"/>
      <c r="I20" s="79">
        <v>1</v>
      </c>
      <c r="J20" s="1216"/>
      <c r="K20" s="1216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18" customHeight="1">
      <c r="A21" s="92"/>
      <c r="B21" s="1203" t="s">
        <v>68</v>
      </c>
      <c r="C21" s="1205">
        <f t="shared" si="34"/>
        <v>5</v>
      </c>
      <c r="D21" s="1205">
        <f>M21+U21+AC21</f>
        <v>17</v>
      </c>
      <c r="E21" s="1206">
        <f>SUM(C21:D21)</f>
        <v>22</v>
      </c>
      <c r="F21" s="1206">
        <v>0</v>
      </c>
      <c r="G21" s="1206">
        <v>0</v>
      </c>
      <c r="H21" s="1220">
        <v>2</v>
      </c>
      <c r="I21" s="5">
        <v>16</v>
      </c>
      <c r="J21" s="1220">
        <v>0</v>
      </c>
      <c r="K21" s="5">
        <v>1</v>
      </c>
      <c r="L21" s="1219">
        <f t="shared" si="36"/>
        <v>2</v>
      </c>
      <c r="M21" s="1205">
        <f t="shared" si="37"/>
        <v>17</v>
      </c>
      <c r="N21" s="1206">
        <v>0</v>
      </c>
      <c r="O21" s="1206">
        <v>0</v>
      </c>
      <c r="P21" s="1206">
        <v>2</v>
      </c>
      <c r="Q21" s="1206">
        <v>0</v>
      </c>
      <c r="R21" s="1206">
        <v>1</v>
      </c>
      <c r="S21" s="1206">
        <v>0</v>
      </c>
      <c r="T21" s="1205">
        <f t="shared" si="38"/>
        <v>3</v>
      </c>
      <c r="U21" s="1205">
        <f t="shared" si="38"/>
        <v>0</v>
      </c>
      <c r="V21" s="1206">
        <v>0</v>
      </c>
      <c r="W21" s="1206">
        <v>0</v>
      </c>
      <c r="X21" s="1206">
        <v>0</v>
      </c>
      <c r="Y21" s="1206">
        <v>0</v>
      </c>
      <c r="Z21" s="1206">
        <v>0</v>
      </c>
      <c r="AA21" s="1206">
        <v>0</v>
      </c>
      <c r="AB21" s="1205">
        <f t="shared" si="39"/>
        <v>0</v>
      </c>
      <c r="AC21" s="1205">
        <f t="shared" si="39"/>
        <v>0</v>
      </c>
      <c r="AD21" s="1208">
        <f>E21</f>
        <v>22</v>
      </c>
    </row>
    <row r="22" spans="1:30" ht="18" customHeight="1">
      <c r="A22" s="93"/>
      <c r="B22" s="1218"/>
      <c r="C22" s="1205"/>
      <c r="D22" s="1205"/>
      <c r="E22" s="1207"/>
      <c r="F22" s="1207"/>
      <c r="G22" s="1207"/>
      <c r="H22" s="1221"/>
      <c r="I22" s="7">
        <v>0</v>
      </c>
      <c r="J22" s="1221"/>
      <c r="K22" s="95">
        <v>0</v>
      </c>
      <c r="L22" s="1219"/>
      <c r="M22" s="1205"/>
      <c r="N22" s="1207"/>
      <c r="O22" s="1207"/>
      <c r="P22" s="1207"/>
      <c r="Q22" s="1207"/>
      <c r="R22" s="1207"/>
      <c r="S22" s="1207"/>
      <c r="T22" s="1205"/>
      <c r="U22" s="1205"/>
      <c r="V22" s="1207"/>
      <c r="W22" s="1207"/>
      <c r="X22" s="1207"/>
      <c r="Y22" s="1207"/>
      <c r="Z22" s="1207"/>
      <c r="AA22" s="1207"/>
      <c r="AB22" s="1205"/>
      <c r="AC22" s="1205"/>
      <c r="AD22" s="1209"/>
    </row>
    <row r="23" spans="1:30" ht="24" customHeight="1">
      <c r="A23" s="1214" t="s">
        <v>1</v>
      </c>
      <c r="B23" s="1215"/>
      <c r="C23" s="40">
        <f>SUM(C7:C22)</f>
        <v>125</v>
      </c>
      <c r="D23" s="40">
        <f>SUM(D7:D22)</f>
        <v>422</v>
      </c>
      <c r="E23" s="40">
        <f>SUM(E7:E22)</f>
        <v>547</v>
      </c>
      <c r="F23" s="40">
        <f>SUM(F7:F22)</f>
        <v>3</v>
      </c>
      <c r="G23" s="40">
        <f>SUM(G7:G22)</f>
        <v>22</v>
      </c>
      <c r="H23" s="40">
        <f t="shared" ref="H23:AA23" si="40">SUM(H7:H22)</f>
        <v>31</v>
      </c>
      <c r="I23" s="40">
        <f t="shared" si="40"/>
        <v>336</v>
      </c>
      <c r="J23" s="40">
        <f t="shared" si="40"/>
        <v>13</v>
      </c>
      <c r="K23" s="40">
        <f t="shared" si="40"/>
        <v>47</v>
      </c>
      <c r="L23" s="40">
        <f>SUM(L7:L22)</f>
        <v>47</v>
      </c>
      <c r="M23" s="40">
        <f>SUM(M7:M22)</f>
        <v>405</v>
      </c>
      <c r="N23" s="40">
        <f t="shared" si="40"/>
        <v>0</v>
      </c>
      <c r="O23" s="40">
        <f t="shared" si="40"/>
        <v>0</v>
      </c>
      <c r="P23" s="40">
        <f t="shared" si="40"/>
        <v>29</v>
      </c>
      <c r="Q23" s="40">
        <f t="shared" si="40"/>
        <v>12</v>
      </c>
      <c r="R23" s="40">
        <f t="shared" si="40"/>
        <v>34</v>
      </c>
      <c r="S23" s="40">
        <f t="shared" si="40"/>
        <v>5</v>
      </c>
      <c r="T23" s="40">
        <f>SUM(T7:T22)</f>
        <v>63</v>
      </c>
      <c r="U23" s="40">
        <f>SUM(U7:U22)</f>
        <v>17</v>
      </c>
      <c r="V23" s="40">
        <f t="shared" si="40"/>
        <v>0</v>
      </c>
      <c r="W23" s="40">
        <f t="shared" si="40"/>
        <v>0</v>
      </c>
      <c r="X23" s="40">
        <f t="shared" si="40"/>
        <v>3</v>
      </c>
      <c r="Y23" s="40">
        <f t="shared" si="40"/>
        <v>0</v>
      </c>
      <c r="Z23" s="40">
        <f t="shared" si="40"/>
        <v>12</v>
      </c>
      <c r="AA23" s="40">
        <f t="shared" si="40"/>
        <v>0</v>
      </c>
      <c r="AB23" s="40">
        <f>SUM(AB7:AB22)</f>
        <v>15</v>
      </c>
      <c r="AC23" s="40">
        <f>SUM(AC7:AC22)</f>
        <v>0</v>
      </c>
      <c r="AD23" s="40">
        <f>SUM(AD7:AD22)</f>
        <v>547</v>
      </c>
    </row>
    <row r="24" spans="1:30" ht="2.25" customHeight="1">
      <c r="B24" s="2"/>
      <c r="C24" s="2"/>
      <c r="D24" s="2"/>
      <c r="E24" s="2"/>
      <c r="F24" s="2"/>
      <c r="G24" s="2"/>
    </row>
    <row r="25" spans="1:30" ht="2.25" customHeight="1"/>
    <row r="26" spans="1:30" s="11" customFormat="1" ht="23.25">
      <c r="C26" s="1211" t="s">
        <v>53</v>
      </c>
      <c r="D26" s="1211"/>
      <c r="E26" s="1211"/>
      <c r="F26" s="1211"/>
      <c r="G26" s="1211"/>
      <c r="H26" s="1211"/>
      <c r="I26" s="1211"/>
      <c r="J26" s="1211"/>
      <c r="K26" s="1211"/>
      <c r="L26" s="1211"/>
      <c r="M26" s="1211"/>
      <c r="N26" s="1211"/>
      <c r="O26" s="1211"/>
      <c r="P26" s="1211"/>
      <c r="Q26" s="1211"/>
      <c r="R26" s="1211"/>
      <c r="S26" s="1211"/>
      <c r="T26" s="1211"/>
      <c r="U26" s="1211"/>
      <c r="V26" s="1211"/>
      <c r="W26" s="1211"/>
      <c r="X26" s="1211"/>
      <c r="Y26" s="1211"/>
      <c r="Z26" s="1211"/>
      <c r="AA26" s="1211"/>
      <c r="AB26" s="1211"/>
      <c r="AC26" s="1211"/>
      <c r="AD26" s="1211"/>
    </row>
    <row r="27" spans="1:30" ht="3.75" customHeight="1"/>
    <row r="28" spans="1:30" ht="23.25">
      <c r="G28" s="1185" t="s">
        <v>28</v>
      </c>
      <c r="H28" s="1185"/>
      <c r="I28" s="1185"/>
      <c r="J28" s="1185"/>
      <c r="K28" s="1185"/>
      <c r="L28" s="1185"/>
      <c r="V28" s="1186" t="s">
        <v>24</v>
      </c>
      <c r="W28" s="1186"/>
      <c r="X28" s="1186"/>
      <c r="Y28" s="1186"/>
      <c r="Z28" s="1186"/>
      <c r="AA28" s="1186"/>
      <c r="AB28" s="1186"/>
      <c r="AC28" s="1186"/>
      <c r="AD28" s="1186"/>
    </row>
    <row r="29" spans="1:30" ht="23.25">
      <c r="E29" s="18"/>
      <c r="G29" s="1185" t="s">
        <v>29</v>
      </c>
      <c r="H29" s="1185"/>
      <c r="I29" s="1185"/>
      <c r="J29" s="1185"/>
      <c r="K29" s="1185"/>
      <c r="L29" s="1185"/>
      <c r="V29" s="1186" t="s">
        <v>73</v>
      </c>
      <c r="W29" s="1186"/>
      <c r="X29" s="1186"/>
      <c r="Y29" s="1186"/>
      <c r="Z29" s="1186"/>
      <c r="AA29" s="1186"/>
      <c r="AB29" s="1186"/>
      <c r="AC29" s="1186"/>
      <c r="AD29" s="1186"/>
    </row>
  </sheetData>
  <mergeCells count="241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G29:L29"/>
    <mergeCell ref="V29:AD29"/>
    <mergeCell ref="AB21:AB22"/>
    <mergeCell ref="AC21:AC22"/>
    <mergeCell ref="AD21:AD22"/>
    <mergeCell ref="A23:B23"/>
    <mergeCell ref="C26:AD26"/>
    <mergeCell ref="G28:L28"/>
    <mergeCell ref="V28:AD28"/>
    <mergeCell ref="V21:V22"/>
    <mergeCell ref="W21:W22"/>
    <mergeCell ref="X21:X22"/>
    <mergeCell ref="Y21:Y22"/>
    <mergeCell ref="Z21:Z22"/>
    <mergeCell ref="AA21:AA22"/>
    <mergeCell ref="P21:P22"/>
    <mergeCell ref="Q21:Q22"/>
    <mergeCell ref="R21:R22"/>
    <mergeCell ref="S21:S22"/>
    <mergeCell ref="T21:T22"/>
    <mergeCell ref="U21:U22"/>
    <mergeCell ref="H21:H22"/>
    <mergeCell ref="J21:J22"/>
    <mergeCell ref="L21:L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B15" sqref="B15:B16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18" customHeight="1">
      <c r="A7" s="1201"/>
      <c r="B7" s="1203" t="s">
        <v>7</v>
      </c>
      <c r="C7" s="1205">
        <f>L7+T7+AB7</f>
        <v>32</v>
      </c>
      <c r="D7" s="1205">
        <f>M7+U7+AC7</f>
        <v>104</v>
      </c>
      <c r="E7" s="1206">
        <f>SUM(C7:D7)</f>
        <v>136</v>
      </c>
      <c r="F7" s="1205">
        <v>1</v>
      </c>
      <c r="G7" s="1205">
        <v>0</v>
      </c>
      <c r="H7" s="1205">
        <v>4</v>
      </c>
      <c r="I7" s="5">
        <v>79</v>
      </c>
      <c r="J7" s="1205">
        <v>1</v>
      </c>
      <c r="K7" s="5">
        <v>21</v>
      </c>
      <c r="L7" s="1205">
        <f>F7+H7+J7</f>
        <v>6</v>
      </c>
      <c r="M7" s="1205">
        <f>G7+G8+I7+I8+K7+K8</f>
        <v>100</v>
      </c>
      <c r="N7" s="1205">
        <v>0</v>
      </c>
      <c r="O7" s="1205">
        <v>0</v>
      </c>
      <c r="P7" s="1205">
        <v>8</v>
      </c>
      <c r="Q7" s="5">
        <v>2</v>
      </c>
      <c r="R7" s="1205">
        <v>13</v>
      </c>
      <c r="S7" s="5">
        <v>2</v>
      </c>
      <c r="T7" s="1205">
        <f>N7+N8+P7+P8+R7+R8</f>
        <v>21</v>
      </c>
      <c r="U7" s="1205">
        <f>O7+O8+Q7+Q8+S7+S8</f>
        <v>4</v>
      </c>
      <c r="V7" s="1205">
        <v>0</v>
      </c>
      <c r="W7" s="1205">
        <v>0</v>
      </c>
      <c r="X7" s="1205">
        <v>0</v>
      </c>
      <c r="Y7" s="1205">
        <v>0</v>
      </c>
      <c r="Z7" s="1205">
        <v>5</v>
      </c>
      <c r="AA7" s="1205">
        <v>0</v>
      </c>
      <c r="AB7" s="1205">
        <f>V7+V8+X7+X8+Z7+Z8</f>
        <v>5</v>
      </c>
      <c r="AC7" s="1205">
        <f>W7+W8+Y7+Y8+AA7+AA8</f>
        <v>0</v>
      </c>
      <c r="AD7" s="1208">
        <f>E7</f>
        <v>136</v>
      </c>
    </row>
    <row r="8" spans="1:30" ht="18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0">
        <v>0</v>
      </c>
      <c r="R8" s="1205"/>
      <c r="S8" s="10">
        <v>0</v>
      </c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18" customHeight="1">
      <c r="A9" s="16"/>
      <c r="B9" s="100" t="s">
        <v>8</v>
      </c>
      <c r="C9" s="1205">
        <f t="shared" ref="C9:D9" si="0">L9+T9+AB9</f>
        <v>25</v>
      </c>
      <c r="D9" s="1205">
        <f t="shared" si="0"/>
        <v>87</v>
      </c>
      <c r="E9" s="1206">
        <f t="shared" ref="E9" si="1">SUM(C9:D9)</f>
        <v>112</v>
      </c>
      <c r="F9" s="1205">
        <v>1</v>
      </c>
      <c r="G9" s="5">
        <v>1</v>
      </c>
      <c r="H9" s="1205">
        <v>6</v>
      </c>
      <c r="I9" s="5">
        <v>74</v>
      </c>
      <c r="J9" s="1205">
        <v>4</v>
      </c>
      <c r="K9" s="5">
        <v>8</v>
      </c>
      <c r="L9" s="1205">
        <f t="shared" ref="L9" si="2">F9+H9+J9</f>
        <v>11</v>
      </c>
      <c r="M9" s="1205">
        <f>G9+G10+I9+I10+K9+K10</f>
        <v>84</v>
      </c>
      <c r="N9" s="1205">
        <v>0</v>
      </c>
      <c r="O9" s="1205">
        <v>0</v>
      </c>
      <c r="P9" s="1205">
        <v>6</v>
      </c>
      <c r="Q9" s="5">
        <v>3</v>
      </c>
      <c r="R9" s="1205">
        <v>6</v>
      </c>
      <c r="S9" s="5">
        <v>0</v>
      </c>
      <c r="T9" s="1205">
        <f t="shared" ref="T9:U9" si="3">N9+N10+P9+P10+R9+R10</f>
        <v>12</v>
      </c>
      <c r="U9" s="1205">
        <f t="shared" si="3"/>
        <v>3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112</v>
      </c>
    </row>
    <row r="10" spans="1:30" ht="18" customHeight="1">
      <c r="A10" s="102"/>
      <c r="B10" s="103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0">
        <v>0</v>
      </c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18" customHeight="1">
      <c r="A11" s="1201"/>
      <c r="B11" s="1203" t="s">
        <v>9</v>
      </c>
      <c r="C11" s="1205">
        <f t="shared" ref="C11:D11" si="6">L11+T11+AB11</f>
        <v>28</v>
      </c>
      <c r="D11" s="1205">
        <f t="shared" si="6"/>
        <v>54</v>
      </c>
      <c r="E11" s="1206">
        <f t="shared" ref="E11" si="7">SUM(C11:D11)</f>
        <v>82</v>
      </c>
      <c r="F11" s="1205">
        <v>0</v>
      </c>
      <c r="G11" s="1205">
        <v>0</v>
      </c>
      <c r="H11" s="1205">
        <v>10</v>
      </c>
      <c r="I11" s="5">
        <v>49</v>
      </c>
      <c r="J11" s="1205">
        <v>1</v>
      </c>
      <c r="K11" s="5">
        <v>2</v>
      </c>
      <c r="L11" s="1205">
        <f t="shared" ref="L11" si="8">F11+H11+J11</f>
        <v>11</v>
      </c>
      <c r="M11" s="1205">
        <f t="shared" ref="M11" si="9">G11+G12+I11+I12+K11+K12</f>
        <v>51</v>
      </c>
      <c r="N11" s="1205">
        <v>0</v>
      </c>
      <c r="O11" s="1205">
        <v>0</v>
      </c>
      <c r="P11" s="1205">
        <v>8</v>
      </c>
      <c r="Q11" s="5">
        <v>2</v>
      </c>
      <c r="R11" s="1205">
        <v>5</v>
      </c>
      <c r="S11" s="5">
        <v>1</v>
      </c>
      <c r="T11" s="1205">
        <f t="shared" ref="T11:U11" si="10">N11+N12+P11+P12+R11+R12</f>
        <v>13</v>
      </c>
      <c r="U11" s="1205">
        <f t="shared" si="10"/>
        <v>3</v>
      </c>
      <c r="V11" s="1205">
        <v>0</v>
      </c>
      <c r="W11" s="1205">
        <v>0</v>
      </c>
      <c r="X11" s="1205">
        <v>2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4</v>
      </c>
      <c r="AC11" s="1205">
        <f t="shared" si="11"/>
        <v>0</v>
      </c>
      <c r="AD11" s="1208">
        <f t="shared" ref="AD11" si="12">E11</f>
        <v>82</v>
      </c>
    </row>
    <row r="12" spans="1:30" ht="18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0">
        <v>0</v>
      </c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18" customHeight="1">
      <c r="A13" s="16"/>
      <c r="B13" s="8" t="s">
        <v>10</v>
      </c>
      <c r="C13" s="1205">
        <f t="shared" ref="C13:D13" si="13">L13+T13+AB13</f>
        <v>35</v>
      </c>
      <c r="D13" s="1205">
        <f t="shared" si="13"/>
        <v>123</v>
      </c>
      <c r="E13" s="1206">
        <f t="shared" ref="E13" si="14">SUM(C13:D13)</f>
        <v>158</v>
      </c>
      <c r="F13" s="1205">
        <v>1</v>
      </c>
      <c r="G13" s="5">
        <v>1</v>
      </c>
      <c r="H13" s="1205">
        <v>8</v>
      </c>
      <c r="I13" s="5">
        <v>95</v>
      </c>
      <c r="J13" s="1205">
        <v>7</v>
      </c>
      <c r="K13" s="5">
        <v>19</v>
      </c>
      <c r="L13" s="1205">
        <f t="shared" ref="L13" si="15">F13+H13+J13</f>
        <v>16</v>
      </c>
      <c r="M13" s="1205">
        <f t="shared" ref="M13" si="16">G13+G14+I13+I14+K13+K14</f>
        <v>116</v>
      </c>
      <c r="N13" s="1205">
        <v>0</v>
      </c>
      <c r="O13" s="1205">
        <v>0</v>
      </c>
      <c r="P13" s="1205">
        <v>6</v>
      </c>
      <c r="Q13" s="5">
        <v>5</v>
      </c>
      <c r="R13" s="1205">
        <v>9</v>
      </c>
      <c r="S13" s="5">
        <v>2</v>
      </c>
      <c r="T13" s="1205">
        <f t="shared" ref="T13:U13" si="17">N13+N14+P13+P14+R13+R14</f>
        <v>15</v>
      </c>
      <c r="U13" s="1205">
        <f t="shared" si="17"/>
        <v>7</v>
      </c>
      <c r="V13" s="1205">
        <v>0</v>
      </c>
      <c r="W13" s="1205">
        <v>0</v>
      </c>
      <c r="X13" s="1205">
        <v>1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4</v>
      </c>
      <c r="AC13" s="1205">
        <f t="shared" si="18"/>
        <v>0</v>
      </c>
      <c r="AD13" s="1208">
        <f t="shared" ref="AD13" si="19">E13</f>
        <v>158</v>
      </c>
    </row>
    <row r="14" spans="1:30" ht="18" customHeight="1">
      <c r="A14" s="102"/>
      <c r="B14" s="9" t="s">
        <v>3</v>
      </c>
      <c r="C14" s="1205"/>
      <c r="D14" s="1205"/>
      <c r="E14" s="1207"/>
      <c r="F14" s="1205"/>
      <c r="G14" s="7">
        <v>1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0">
        <v>0</v>
      </c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18" customHeight="1">
      <c r="A15" s="1201"/>
      <c r="B15" s="1172" t="s">
        <v>82</v>
      </c>
      <c r="C15" s="1205">
        <f t="shared" ref="C15:D15" si="20">L15+T15+AB15</f>
        <v>0</v>
      </c>
      <c r="D15" s="1205">
        <f t="shared" si="20"/>
        <v>41</v>
      </c>
      <c r="E15" s="1206">
        <f t="shared" ref="E15" si="21">SUM(C15:D15)</f>
        <v>41</v>
      </c>
      <c r="F15" s="1205">
        <v>0</v>
      </c>
      <c r="G15" s="5">
        <v>0</v>
      </c>
      <c r="H15" s="1205">
        <v>0</v>
      </c>
      <c r="I15" s="5">
        <v>25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41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41</v>
      </c>
    </row>
    <row r="16" spans="1:30" ht="18" customHeight="1">
      <c r="A16" s="1210"/>
      <c r="B16" s="1173"/>
      <c r="C16" s="1205"/>
      <c r="D16" s="1205"/>
      <c r="E16" s="1207"/>
      <c r="F16" s="1205"/>
      <c r="G16" s="7">
        <v>16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18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1206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18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207"/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18" customHeight="1">
      <c r="A19" s="1201"/>
      <c r="B19" s="77" t="s">
        <v>67</v>
      </c>
      <c r="C19" s="1205">
        <f t="shared" ref="C19:C21" si="34">L19+T19+AB19</f>
        <v>0</v>
      </c>
      <c r="D19" s="1205">
        <f>M19+U19+AC19</f>
        <v>6</v>
      </c>
      <c r="E19" s="1206">
        <f t="shared" ref="E19" si="35">SUM(C19:D19)</f>
        <v>6</v>
      </c>
      <c r="F19" s="1206">
        <v>0</v>
      </c>
      <c r="G19" s="1206">
        <v>0</v>
      </c>
      <c r="H19" s="1206">
        <v>0</v>
      </c>
      <c r="I19" s="5">
        <v>4</v>
      </c>
      <c r="J19" s="1206">
        <v>0</v>
      </c>
      <c r="K19" s="1206">
        <v>0</v>
      </c>
      <c r="L19" s="1205">
        <f t="shared" ref="L19:L21" si="36">F19+H19+J19</f>
        <v>0</v>
      </c>
      <c r="M19" s="1205">
        <f t="shared" ref="M19:M21" si="37">G19+G20+I19+I20+K19+K20</f>
        <v>6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21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21" si="39">V19+V20+X19+X20+Z19+Z20</f>
        <v>0</v>
      </c>
      <c r="AC19" s="1205">
        <f t="shared" si="39"/>
        <v>0</v>
      </c>
      <c r="AD19" s="1208">
        <f>E19</f>
        <v>6</v>
      </c>
    </row>
    <row r="20" spans="1:30" ht="18" customHeight="1">
      <c r="A20" s="1217"/>
      <c r="B20" s="78" t="s">
        <v>70</v>
      </c>
      <c r="C20" s="1205"/>
      <c r="D20" s="1205"/>
      <c r="E20" s="1207"/>
      <c r="F20" s="1207"/>
      <c r="G20" s="1207"/>
      <c r="H20" s="1207"/>
      <c r="I20" s="79">
        <v>2</v>
      </c>
      <c r="J20" s="1216"/>
      <c r="K20" s="1216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18" customHeight="1">
      <c r="A21" s="98"/>
      <c r="B21" s="1203" t="s">
        <v>68</v>
      </c>
      <c r="C21" s="1205">
        <f t="shared" si="34"/>
        <v>5</v>
      </c>
      <c r="D21" s="1205">
        <f>M21+U21+AC21</f>
        <v>19</v>
      </c>
      <c r="E21" s="1206">
        <f>SUM(C21:D21)</f>
        <v>24</v>
      </c>
      <c r="F21" s="1206">
        <v>0</v>
      </c>
      <c r="G21" s="1206">
        <v>0</v>
      </c>
      <c r="H21" s="1220">
        <v>2</v>
      </c>
      <c r="I21" s="5">
        <v>17</v>
      </c>
      <c r="J21" s="1220">
        <v>0</v>
      </c>
      <c r="K21" s="5">
        <v>1</v>
      </c>
      <c r="L21" s="1219">
        <f t="shared" si="36"/>
        <v>2</v>
      </c>
      <c r="M21" s="1205">
        <f t="shared" si="37"/>
        <v>18</v>
      </c>
      <c r="N21" s="1206">
        <v>0</v>
      </c>
      <c r="O21" s="1206">
        <v>0</v>
      </c>
      <c r="P21" s="1206">
        <v>2</v>
      </c>
      <c r="Q21" s="1206">
        <v>0</v>
      </c>
      <c r="R21" s="1206">
        <v>1</v>
      </c>
      <c r="S21" s="1206">
        <v>1</v>
      </c>
      <c r="T21" s="1205">
        <f t="shared" si="38"/>
        <v>3</v>
      </c>
      <c r="U21" s="1205">
        <f t="shared" si="38"/>
        <v>1</v>
      </c>
      <c r="V21" s="1206">
        <v>0</v>
      </c>
      <c r="W21" s="1206">
        <v>0</v>
      </c>
      <c r="X21" s="1206">
        <v>0</v>
      </c>
      <c r="Y21" s="1206">
        <v>0</v>
      </c>
      <c r="Z21" s="1206">
        <v>0</v>
      </c>
      <c r="AA21" s="1206">
        <v>0</v>
      </c>
      <c r="AB21" s="1205">
        <f t="shared" si="39"/>
        <v>0</v>
      </c>
      <c r="AC21" s="1205">
        <f t="shared" si="39"/>
        <v>0</v>
      </c>
      <c r="AD21" s="1208">
        <f>E21</f>
        <v>24</v>
      </c>
    </row>
    <row r="22" spans="1:30" ht="18" customHeight="1">
      <c r="A22" s="99"/>
      <c r="B22" s="1218"/>
      <c r="C22" s="1205"/>
      <c r="D22" s="1205"/>
      <c r="E22" s="1207"/>
      <c r="F22" s="1207"/>
      <c r="G22" s="1207"/>
      <c r="H22" s="1221"/>
      <c r="I22" s="7">
        <v>0</v>
      </c>
      <c r="J22" s="1221"/>
      <c r="K22" s="101">
        <v>0</v>
      </c>
      <c r="L22" s="1219"/>
      <c r="M22" s="1205"/>
      <c r="N22" s="1207"/>
      <c r="O22" s="1207"/>
      <c r="P22" s="1207"/>
      <c r="Q22" s="1207"/>
      <c r="R22" s="1207"/>
      <c r="S22" s="1207"/>
      <c r="T22" s="1205"/>
      <c r="U22" s="1205"/>
      <c r="V22" s="1207"/>
      <c r="W22" s="1207"/>
      <c r="X22" s="1207"/>
      <c r="Y22" s="1207"/>
      <c r="Z22" s="1207"/>
      <c r="AA22" s="1207"/>
      <c r="AB22" s="1205"/>
      <c r="AC22" s="1205"/>
      <c r="AD22" s="1209"/>
    </row>
    <row r="23" spans="1:30" ht="24" customHeight="1">
      <c r="A23" s="1214" t="s">
        <v>1</v>
      </c>
      <c r="B23" s="1215"/>
      <c r="C23" s="40">
        <f>SUM(C7:C22)</f>
        <v>125</v>
      </c>
      <c r="D23" s="40">
        <f>SUM(D7:D22)</f>
        <v>434</v>
      </c>
      <c r="E23" s="40">
        <f>SUM(E7:E22)</f>
        <v>559</v>
      </c>
      <c r="F23" s="40">
        <f>SUM(F7:F22)</f>
        <v>3</v>
      </c>
      <c r="G23" s="40">
        <f>SUM(G7:G22)</f>
        <v>20</v>
      </c>
      <c r="H23" s="40">
        <f t="shared" ref="H23:AA23" si="40">SUM(H7:H22)</f>
        <v>30</v>
      </c>
      <c r="I23" s="40">
        <f t="shared" si="40"/>
        <v>345</v>
      </c>
      <c r="J23" s="40">
        <f t="shared" si="40"/>
        <v>13</v>
      </c>
      <c r="K23" s="40">
        <f t="shared" si="40"/>
        <v>51</v>
      </c>
      <c r="L23" s="40">
        <f>SUM(L7:L22)</f>
        <v>46</v>
      </c>
      <c r="M23" s="40">
        <f>SUM(M7:M22)</f>
        <v>416</v>
      </c>
      <c r="N23" s="40">
        <f t="shared" si="40"/>
        <v>0</v>
      </c>
      <c r="O23" s="40">
        <f t="shared" si="40"/>
        <v>0</v>
      </c>
      <c r="P23" s="40">
        <f t="shared" si="40"/>
        <v>30</v>
      </c>
      <c r="Q23" s="40">
        <f t="shared" si="40"/>
        <v>12</v>
      </c>
      <c r="R23" s="40">
        <f t="shared" si="40"/>
        <v>34</v>
      </c>
      <c r="S23" s="40">
        <f t="shared" si="40"/>
        <v>6</v>
      </c>
      <c r="T23" s="40">
        <f>SUM(T7:T22)</f>
        <v>64</v>
      </c>
      <c r="U23" s="40">
        <f>SUM(U7:U22)</f>
        <v>18</v>
      </c>
      <c r="V23" s="40">
        <f t="shared" si="40"/>
        <v>0</v>
      </c>
      <c r="W23" s="40">
        <f t="shared" si="40"/>
        <v>0</v>
      </c>
      <c r="X23" s="40">
        <f t="shared" si="40"/>
        <v>3</v>
      </c>
      <c r="Y23" s="40">
        <f t="shared" si="40"/>
        <v>0</v>
      </c>
      <c r="Z23" s="40">
        <f t="shared" si="40"/>
        <v>12</v>
      </c>
      <c r="AA23" s="40">
        <f t="shared" si="40"/>
        <v>0</v>
      </c>
      <c r="AB23" s="40">
        <f>SUM(AB7:AB22)</f>
        <v>15</v>
      </c>
      <c r="AC23" s="40">
        <f>SUM(AC7:AC22)</f>
        <v>0</v>
      </c>
      <c r="AD23" s="40">
        <f>SUM(AD7:AD22)</f>
        <v>559</v>
      </c>
    </row>
    <row r="24" spans="1:30" ht="2.25" customHeight="1">
      <c r="B24" s="2"/>
      <c r="C24" s="2"/>
      <c r="D24" s="2"/>
      <c r="E24" s="2"/>
      <c r="F24" s="2"/>
      <c r="G24" s="2"/>
    </row>
    <row r="25" spans="1:30" ht="2.25" customHeight="1"/>
    <row r="26" spans="1:30" s="11" customFormat="1" ht="23.25">
      <c r="C26" s="1211" t="s">
        <v>53</v>
      </c>
      <c r="D26" s="1211"/>
      <c r="E26" s="1211"/>
      <c r="F26" s="1211"/>
      <c r="G26" s="1211"/>
      <c r="H26" s="1211"/>
      <c r="I26" s="1211"/>
      <c r="J26" s="1211"/>
      <c r="K26" s="1211"/>
      <c r="L26" s="1211"/>
      <c r="M26" s="1211"/>
      <c r="N26" s="1211"/>
      <c r="O26" s="1211"/>
      <c r="P26" s="1211"/>
      <c r="Q26" s="1211"/>
      <c r="R26" s="1211"/>
      <c r="S26" s="1211"/>
      <c r="T26" s="1211"/>
      <c r="U26" s="1211"/>
      <c r="V26" s="1211"/>
      <c r="W26" s="1211"/>
      <c r="X26" s="1211"/>
      <c r="Y26" s="1211"/>
      <c r="Z26" s="1211"/>
      <c r="AA26" s="1211"/>
      <c r="AB26" s="1211"/>
      <c r="AC26" s="1211"/>
      <c r="AD26" s="1211"/>
    </row>
    <row r="27" spans="1:30" ht="3.75" customHeight="1"/>
    <row r="28" spans="1:30" ht="23.25">
      <c r="G28" s="1185" t="s">
        <v>28</v>
      </c>
      <c r="H28" s="1185"/>
      <c r="I28" s="1185"/>
      <c r="J28" s="1185"/>
      <c r="K28" s="1185"/>
      <c r="L28" s="1185"/>
      <c r="V28" s="1186" t="s">
        <v>24</v>
      </c>
      <c r="W28" s="1186"/>
      <c r="X28" s="1186"/>
      <c r="Y28" s="1186"/>
      <c r="Z28" s="1186"/>
      <c r="AA28" s="1186"/>
      <c r="AB28" s="1186"/>
      <c r="AC28" s="1186"/>
      <c r="AD28" s="1186"/>
    </row>
    <row r="29" spans="1:30" ht="23.25">
      <c r="E29" s="18"/>
      <c r="G29" s="1185" t="s">
        <v>29</v>
      </c>
      <c r="H29" s="1185"/>
      <c r="I29" s="1185"/>
      <c r="J29" s="1185"/>
      <c r="K29" s="1185"/>
      <c r="L29" s="1185"/>
      <c r="V29" s="1186" t="s">
        <v>74</v>
      </c>
      <c r="W29" s="1186"/>
      <c r="X29" s="1186"/>
      <c r="Y29" s="1186"/>
      <c r="Z29" s="1186"/>
      <c r="AA29" s="1186"/>
      <c r="AB29" s="1186"/>
      <c r="AC29" s="1186"/>
      <c r="AD29" s="1186"/>
    </row>
  </sheetData>
  <mergeCells count="241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G29:L29"/>
    <mergeCell ref="V29:AD29"/>
    <mergeCell ref="AB21:AB22"/>
    <mergeCell ref="AC21:AC22"/>
    <mergeCell ref="AD21:AD22"/>
    <mergeCell ref="A23:B23"/>
    <mergeCell ref="C26:AD26"/>
    <mergeCell ref="G28:L28"/>
    <mergeCell ref="V28:AD28"/>
    <mergeCell ref="V21:V22"/>
    <mergeCell ref="W21:W22"/>
    <mergeCell ref="X21:X22"/>
    <mergeCell ref="Y21:Y22"/>
    <mergeCell ref="Z21:Z22"/>
    <mergeCell ref="AA21:AA22"/>
    <mergeCell ref="P21:P22"/>
    <mergeCell ref="Q21:Q22"/>
    <mergeCell ref="R21:R22"/>
    <mergeCell ref="S21:S22"/>
    <mergeCell ref="T21:T22"/>
    <mergeCell ref="U21:U22"/>
    <mergeCell ref="H21:H22"/>
    <mergeCell ref="J21:J22"/>
    <mergeCell ref="L21:L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B15" sqref="B15:B16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18" customHeight="1">
      <c r="A7" s="1201"/>
      <c r="B7" s="1203" t="s">
        <v>7</v>
      </c>
      <c r="C7" s="1205">
        <f>L7+T7+AB7</f>
        <v>32</v>
      </c>
      <c r="D7" s="1205">
        <f>M7+U7+AC7</f>
        <v>104</v>
      </c>
      <c r="E7" s="1206">
        <f>SUM(C7:D7)</f>
        <v>136</v>
      </c>
      <c r="F7" s="1205">
        <v>1</v>
      </c>
      <c r="G7" s="1205">
        <v>0</v>
      </c>
      <c r="H7" s="1205">
        <v>4</v>
      </c>
      <c r="I7" s="5">
        <v>79</v>
      </c>
      <c r="J7" s="1205">
        <v>1</v>
      </c>
      <c r="K7" s="5">
        <v>21</v>
      </c>
      <c r="L7" s="1205">
        <f>F7+H7+J7</f>
        <v>6</v>
      </c>
      <c r="M7" s="1205">
        <f>G7+G8+I7+I8+K7+K8</f>
        <v>100</v>
      </c>
      <c r="N7" s="1205">
        <v>0</v>
      </c>
      <c r="O7" s="1205">
        <v>0</v>
      </c>
      <c r="P7" s="1205">
        <v>8</v>
      </c>
      <c r="Q7" s="5">
        <v>2</v>
      </c>
      <c r="R7" s="1205">
        <v>13</v>
      </c>
      <c r="S7" s="5">
        <v>2</v>
      </c>
      <c r="T7" s="1205">
        <f>N7+N8+P7+P8+R7+R8</f>
        <v>21</v>
      </c>
      <c r="U7" s="1205">
        <f>O7+O8+Q7+Q8+S7+S8</f>
        <v>4</v>
      </c>
      <c r="V7" s="1205">
        <v>0</v>
      </c>
      <c r="W7" s="1205">
        <v>0</v>
      </c>
      <c r="X7" s="1205">
        <v>0</v>
      </c>
      <c r="Y7" s="1205">
        <v>0</v>
      </c>
      <c r="Z7" s="1205">
        <v>5</v>
      </c>
      <c r="AA7" s="1205">
        <v>0</v>
      </c>
      <c r="AB7" s="1205">
        <f>V7+V8+X7+X8+Z7+Z8</f>
        <v>5</v>
      </c>
      <c r="AC7" s="1205">
        <f>W7+W8+Y7+Y8+AA7+AA8</f>
        <v>0</v>
      </c>
      <c r="AD7" s="1208">
        <f>E7</f>
        <v>136</v>
      </c>
    </row>
    <row r="8" spans="1:30" ht="18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0">
        <v>0</v>
      </c>
      <c r="R8" s="1205"/>
      <c r="S8" s="10">
        <v>0</v>
      </c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18" customHeight="1">
      <c r="A9" s="16"/>
      <c r="B9" s="106" t="s">
        <v>8</v>
      </c>
      <c r="C9" s="1205">
        <f t="shared" ref="C9:D9" si="0">L9+T9+AB9</f>
        <v>25</v>
      </c>
      <c r="D9" s="1205">
        <f t="shared" si="0"/>
        <v>87</v>
      </c>
      <c r="E9" s="1206">
        <f t="shared" ref="E9" si="1">SUM(C9:D9)</f>
        <v>112</v>
      </c>
      <c r="F9" s="1205">
        <v>1</v>
      </c>
      <c r="G9" s="5">
        <v>1</v>
      </c>
      <c r="H9" s="1205">
        <v>6</v>
      </c>
      <c r="I9" s="5">
        <v>74</v>
      </c>
      <c r="J9" s="1205">
        <v>4</v>
      </c>
      <c r="K9" s="5">
        <v>8</v>
      </c>
      <c r="L9" s="1205">
        <f t="shared" ref="L9" si="2">F9+H9+J9</f>
        <v>11</v>
      </c>
      <c r="M9" s="1205">
        <f>G9+G10+I9+I10+K9+K10</f>
        <v>84</v>
      </c>
      <c r="N9" s="1205">
        <v>0</v>
      </c>
      <c r="O9" s="1205">
        <v>0</v>
      </c>
      <c r="P9" s="1205">
        <v>6</v>
      </c>
      <c r="Q9" s="5">
        <v>3</v>
      </c>
      <c r="R9" s="1205">
        <v>6</v>
      </c>
      <c r="S9" s="5">
        <v>0</v>
      </c>
      <c r="T9" s="1205">
        <f t="shared" ref="T9:U9" si="3">N9+N10+P9+P10+R9+R10</f>
        <v>12</v>
      </c>
      <c r="U9" s="1205">
        <f t="shared" si="3"/>
        <v>3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112</v>
      </c>
    </row>
    <row r="10" spans="1:30" ht="18" customHeight="1">
      <c r="A10" s="108"/>
      <c r="B10" s="109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0">
        <v>0</v>
      </c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18" customHeight="1">
      <c r="A11" s="1201"/>
      <c r="B11" s="1203" t="s">
        <v>9</v>
      </c>
      <c r="C11" s="1205">
        <f t="shared" ref="C11:D11" si="6">L11+T11+AB11</f>
        <v>28</v>
      </c>
      <c r="D11" s="1205">
        <f t="shared" si="6"/>
        <v>54</v>
      </c>
      <c r="E11" s="1206">
        <f t="shared" ref="E11" si="7">SUM(C11:D11)</f>
        <v>82</v>
      </c>
      <c r="F11" s="1205">
        <v>0</v>
      </c>
      <c r="G11" s="1205">
        <v>0</v>
      </c>
      <c r="H11" s="1205">
        <v>10</v>
      </c>
      <c r="I11" s="5">
        <v>49</v>
      </c>
      <c r="J11" s="1205">
        <v>1</v>
      </c>
      <c r="K11" s="5">
        <v>2</v>
      </c>
      <c r="L11" s="1205">
        <f t="shared" ref="L11" si="8">F11+H11+J11</f>
        <v>11</v>
      </c>
      <c r="M11" s="1205">
        <f t="shared" ref="M11" si="9">G11+G12+I11+I12+K11+K12</f>
        <v>51</v>
      </c>
      <c r="N11" s="1205">
        <v>0</v>
      </c>
      <c r="O11" s="1205">
        <v>0</v>
      </c>
      <c r="P11" s="1205">
        <v>8</v>
      </c>
      <c r="Q11" s="5">
        <v>2</v>
      </c>
      <c r="R11" s="1205">
        <v>5</v>
      </c>
      <c r="S11" s="5">
        <v>1</v>
      </c>
      <c r="T11" s="1205">
        <f t="shared" ref="T11:U11" si="10">N11+N12+P11+P12+R11+R12</f>
        <v>13</v>
      </c>
      <c r="U11" s="1205">
        <f t="shared" si="10"/>
        <v>3</v>
      </c>
      <c r="V11" s="1205">
        <v>0</v>
      </c>
      <c r="W11" s="1205">
        <v>0</v>
      </c>
      <c r="X11" s="1205">
        <v>2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4</v>
      </c>
      <c r="AC11" s="1205">
        <f t="shared" si="11"/>
        <v>0</v>
      </c>
      <c r="AD11" s="1208">
        <f t="shared" ref="AD11" si="12">E11</f>
        <v>82</v>
      </c>
    </row>
    <row r="12" spans="1:30" ht="18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0">
        <v>0</v>
      </c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18" customHeight="1">
      <c r="A13" s="16"/>
      <c r="B13" s="8" t="s">
        <v>10</v>
      </c>
      <c r="C13" s="1205">
        <f t="shared" ref="C13:D13" si="13">L13+T13+AB13</f>
        <v>35</v>
      </c>
      <c r="D13" s="1205">
        <f t="shared" si="13"/>
        <v>123</v>
      </c>
      <c r="E13" s="1206">
        <f t="shared" ref="E13" si="14">SUM(C13:D13)</f>
        <v>158</v>
      </c>
      <c r="F13" s="1205">
        <v>1</v>
      </c>
      <c r="G13" s="5">
        <v>1</v>
      </c>
      <c r="H13" s="1205">
        <v>8</v>
      </c>
      <c r="I13" s="5">
        <v>95</v>
      </c>
      <c r="J13" s="1205">
        <v>7</v>
      </c>
      <c r="K13" s="5">
        <v>19</v>
      </c>
      <c r="L13" s="1205">
        <f t="shared" ref="L13" si="15">F13+H13+J13</f>
        <v>16</v>
      </c>
      <c r="M13" s="1205">
        <f t="shared" ref="M13" si="16">G13+G14+I13+I14+K13+K14</f>
        <v>116</v>
      </c>
      <c r="N13" s="1205">
        <v>0</v>
      </c>
      <c r="O13" s="1205">
        <v>0</v>
      </c>
      <c r="P13" s="1205">
        <v>6</v>
      </c>
      <c r="Q13" s="5">
        <v>5</v>
      </c>
      <c r="R13" s="1205">
        <v>9</v>
      </c>
      <c r="S13" s="5">
        <v>2</v>
      </c>
      <c r="T13" s="1205">
        <f t="shared" ref="T13:U13" si="17">N13+N14+P13+P14+R13+R14</f>
        <v>15</v>
      </c>
      <c r="U13" s="1205">
        <f t="shared" si="17"/>
        <v>7</v>
      </c>
      <c r="V13" s="1205">
        <v>0</v>
      </c>
      <c r="W13" s="1205">
        <v>0</v>
      </c>
      <c r="X13" s="1205">
        <v>1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4</v>
      </c>
      <c r="AC13" s="1205">
        <f t="shared" si="18"/>
        <v>0</v>
      </c>
      <c r="AD13" s="1208">
        <f t="shared" ref="AD13" si="19">E13</f>
        <v>158</v>
      </c>
    </row>
    <row r="14" spans="1:30" ht="18" customHeight="1">
      <c r="A14" s="108"/>
      <c r="B14" s="9" t="s">
        <v>3</v>
      </c>
      <c r="C14" s="1205"/>
      <c r="D14" s="1205"/>
      <c r="E14" s="1207"/>
      <c r="F14" s="1205"/>
      <c r="G14" s="7">
        <v>1</v>
      </c>
      <c r="H14" s="1205"/>
      <c r="I14" s="7">
        <v>0</v>
      </c>
      <c r="J14" s="1205"/>
      <c r="K14" s="7">
        <v>0</v>
      </c>
      <c r="L14" s="1205"/>
      <c r="M14" s="1205"/>
      <c r="N14" s="1205"/>
      <c r="O14" s="1205"/>
      <c r="P14" s="1205"/>
      <c r="Q14" s="7">
        <v>0</v>
      </c>
      <c r="R14" s="1205"/>
      <c r="S14" s="10">
        <v>0</v>
      </c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18" customHeight="1">
      <c r="A15" s="1201"/>
      <c r="B15" s="1172" t="s">
        <v>82</v>
      </c>
      <c r="C15" s="1205">
        <f t="shared" ref="C15:D15" si="20">L15+T15+AB15</f>
        <v>0</v>
      </c>
      <c r="D15" s="1205">
        <f t="shared" si="20"/>
        <v>41</v>
      </c>
      <c r="E15" s="1206">
        <f t="shared" ref="E15" si="21">SUM(C15:D15)</f>
        <v>41</v>
      </c>
      <c r="F15" s="1205">
        <v>0</v>
      </c>
      <c r="G15" s="5">
        <v>0</v>
      </c>
      <c r="H15" s="1205">
        <v>0</v>
      </c>
      <c r="I15" s="5">
        <v>25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41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41</v>
      </c>
    </row>
    <row r="16" spans="1:30" ht="18" customHeight="1">
      <c r="A16" s="1210"/>
      <c r="B16" s="1173"/>
      <c r="C16" s="1205"/>
      <c r="D16" s="1205"/>
      <c r="E16" s="1207"/>
      <c r="F16" s="1205"/>
      <c r="G16" s="7">
        <v>16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18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1206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18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207"/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18" customHeight="1">
      <c r="A19" s="1201"/>
      <c r="B19" s="77" t="s">
        <v>67</v>
      </c>
      <c r="C19" s="1205">
        <f t="shared" ref="C19:C21" si="34">L19+T19+AB19</f>
        <v>0</v>
      </c>
      <c r="D19" s="1205">
        <f>M19+U19+AC19</f>
        <v>6</v>
      </c>
      <c r="E19" s="1206">
        <f t="shared" ref="E19" si="35">SUM(C19:D19)</f>
        <v>6</v>
      </c>
      <c r="F19" s="1206">
        <v>0</v>
      </c>
      <c r="G19" s="1206">
        <v>0</v>
      </c>
      <c r="H19" s="1206">
        <v>0</v>
      </c>
      <c r="I19" s="5">
        <v>4</v>
      </c>
      <c r="J19" s="1206">
        <v>0</v>
      </c>
      <c r="K19" s="1206">
        <v>0</v>
      </c>
      <c r="L19" s="1205">
        <f t="shared" ref="L19:L21" si="36">F19+H19+J19</f>
        <v>0</v>
      </c>
      <c r="M19" s="1205">
        <f t="shared" ref="M19:M21" si="37">G19+G20+I19+I20+K19+K20</f>
        <v>6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21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21" si="39">V19+V20+X19+X20+Z19+Z20</f>
        <v>0</v>
      </c>
      <c r="AC19" s="1205">
        <f t="shared" si="39"/>
        <v>0</v>
      </c>
      <c r="AD19" s="1208">
        <f>E19</f>
        <v>6</v>
      </c>
    </row>
    <row r="20" spans="1:30" ht="18" customHeight="1">
      <c r="A20" s="1217"/>
      <c r="B20" s="78" t="s">
        <v>70</v>
      </c>
      <c r="C20" s="1205"/>
      <c r="D20" s="1205"/>
      <c r="E20" s="1207"/>
      <c r="F20" s="1207"/>
      <c r="G20" s="1207"/>
      <c r="H20" s="1207"/>
      <c r="I20" s="79">
        <v>2</v>
      </c>
      <c r="J20" s="1216"/>
      <c r="K20" s="1216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18" customHeight="1">
      <c r="A21" s="104"/>
      <c r="B21" s="1203" t="s">
        <v>68</v>
      </c>
      <c r="C21" s="1205">
        <f t="shared" si="34"/>
        <v>5</v>
      </c>
      <c r="D21" s="1205">
        <f>M21+U21+AC21</f>
        <v>19</v>
      </c>
      <c r="E21" s="1206">
        <f>SUM(C21:D21)</f>
        <v>24</v>
      </c>
      <c r="F21" s="1206">
        <v>0</v>
      </c>
      <c r="G21" s="1206">
        <v>0</v>
      </c>
      <c r="H21" s="1220">
        <v>2</v>
      </c>
      <c r="I21" s="5">
        <v>17</v>
      </c>
      <c r="J21" s="1220">
        <v>0</v>
      </c>
      <c r="K21" s="5">
        <v>1</v>
      </c>
      <c r="L21" s="1219">
        <f t="shared" si="36"/>
        <v>2</v>
      </c>
      <c r="M21" s="1205">
        <f t="shared" si="37"/>
        <v>18</v>
      </c>
      <c r="N21" s="1206">
        <v>0</v>
      </c>
      <c r="O21" s="1206">
        <v>0</v>
      </c>
      <c r="P21" s="1206">
        <v>2</v>
      </c>
      <c r="Q21" s="1206">
        <v>0</v>
      </c>
      <c r="R21" s="1206">
        <v>1</v>
      </c>
      <c r="S21" s="1206">
        <v>1</v>
      </c>
      <c r="T21" s="1205">
        <f t="shared" si="38"/>
        <v>3</v>
      </c>
      <c r="U21" s="1205">
        <f t="shared" si="38"/>
        <v>1</v>
      </c>
      <c r="V21" s="1206">
        <v>0</v>
      </c>
      <c r="W21" s="1206">
        <v>0</v>
      </c>
      <c r="X21" s="1206">
        <v>0</v>
      </c>
      <c r="Y21" s="1206">
        <v>0</v>
      </c>
      <c r="Z21" s="1206">
        <v>0</v>
      </c>
      <c r="AA21" s="1206">
        <v>0</v>
      </c>
      <c r="AB21" s="1205">
        <f t="shared" si="39"/>
        <v>0</v>
      </c>
      <c r="AC21" s="1205">
        <f t="shared" si="39"/>
        <v>0</v>
      </c>
      <c r="AD21" s="1208">
        <f>E21</f>
        <v>24</v>
      </c>
    </row>
    <row r="22" spans="1:30" ht="18" customHeight="1">
      <c r="A22" s="105"/>
      <c r="B22" s="1218"/>
      <c r="C22" s="1205"/>
      <c r="D22" s="1205"/>
      <c r="E22" s="1207"/>
      <c r="F22" s="1207"/>
      <c r="G22" s="1207"/>
      <c r="H22" s="1221"/>
      <c r="I22" s="7">
        <v>0</v>
      </c>
      <c r="J22" s="1221"/>
      <c r="K22" s="107">
        <v>0</v>
      </c>
      <c r="L22" s="1219"/>
      <c r="M22" s="1205"/>
      <c r="N22" s="1207"/>
      <c r="O22" s="1207"/>
      <c r="P22" s="1207"/>
      <c r="Q22" s="1207"/>
      <c r="R22" s="1207"/>
      <c r="S22" s="1207"/>
      <c r="T22" s="1205"/>
      <c r="U22" s="1205"/>
      <c r="V22" s="1207"/>
      <c r="W22" s="1207"/>
      <c r="X22" s="1207"/>
      <c r="Y22" s="1207"/>
      <c r="Z22" s="1207"/>
      <c r="AA22" s="1207"/>
      <c r="AB22" s="1205"/>
      <c r="AC22" s="1205"/>
      <c r="AD22" s="1209"/>
    </row>
    <row r="23" spans="1:30" ht="24" customHeight="1">
      <c r="A23" s="1214" t="s">
        <v>1</v>
      </c>
      <c r="B23" s="1215"/>
      <c r="C23" s="40">
        <f>SUM(C7:C22)</f>
        <v>125</v>
      </c>
      <c r="D23" s="40">
        <f>SUM(D7:D22)</f>
        <v>434</v>
      </c>
      <c r="E23" s="40">
        <f>SUM(E7:E22)</f>
        <v>559</v>
      </c>
      <c r="F23" s="40">
        <f>SUM(F7:F22)</f>
        <v>3</v>
      </c>
      <c r="G23" s="40">
        <f>SUM(G7:G22)</f>
        <v>20</v>
      </c>
      <c r="H23" s="40">
        <f t="shared" ref="H23:AA23" si="40">SUM(H7:H22)</f>
        <v>30</v>
      </c>
      <c r="I23" s="40">
        <f t="shared" si="40"/>
        <v>345</v>
      </c>
      <c r="J23" s="40">
        <f t="shared" si="40"/>
        <v>13</v>
      </c>
      <c r="K23" s="40">
        <f t="shared" si="40"/>
        <v>51</v>
      </c>
      <c r="L23" s="40">
        <f>SUM(L7:L22)</f>
        <v>46</v>
      </c>
      <c r="M23" s="40">
        <f>SUM(M7:M22)</f>
        <v>416</v>
      </c>
      <c r="N23" s="40">
        <f t="shared" si="40"/>
        <v>0</v>
      </c>
      <c r="O23" s="40">
        <f t="shared" si="40"/>
        <v>0</v>
      </c>
      <c r="P23" s="40">
        <f t="shared" si="40"/>
        <v>30</v>
      </c>
      <c r="Q23" s="40">
        <f t="shared" si="40"/>
        <v>12</v>
      </c>
      <c r="R23" s="40">
        <f t="shared" si="40"/>
        <v>34</v>
      </c>
      <c r="S23" s="40">
        <f t="shared" si="40"/>
        <v>6</v>
      </c>
      <c r="T23" s="40">
        <f>SUM(T7:T22)</f>
        <v>64</v>
      </c>
      <c r="U23" s="40">
        <f>SUM(U7:U22)</f>
        <v>18</v>
      </c>
      <c r="V23" s="40">
        <f t="shared" si="40"/>
        <v>0</v>
      </c>
      <c r="W23" s="40">
        <f t="shared" si="40"/>
        <v>0</v>
      </c>
      <c r="X23" s="40">
        <f t="shared" si="40"/>
        <v>3</v>
      </c>
      <c r="Y23" s="40">
        <f t="shared" si="40"/>
        <v>0</v>
      </c>
      <c r="Z23" s="40">
        <f t="shared" si="40"/>
        <v>12</v>
      </c>
      <c r="AA23" s="40">
        <f t="shared" si="40"/>
        <v>0</v>
      </c>
      <c r="AB23" s="40">
        <f>SUM(AB7:AB22)</f>
        <v>15</v>
      </c>
      <c r="AC23" s="40">
        <f>SUM(AC7:AC22)</f>
        <v>0</v>
      </c>
      <c r="AD23" s="40">
        <f>SUM(AD7:AD22)</f>
        <v>559</v>
      </c>
    </row>
    <row r="24" spans="1:30" ht="2.25" customHeight="1">
      <c r="B24" s="2"/>
      <c r="C24" s="2"/>
      <c r="D24" s="2"/>
      <c r="E24" s="2"/>
      <c r="F24" s="2"/>
      <c r="G24" s="2"/>
    </row>
    <row r="25" spans="1:30" ht="2.25" customHeight="1"/>
    <row r="26" spans="1:30" s="11" customFormat="1" ht="23.25">
      <c r="C26" s="1211" t="s">
        <v>53</v>
      </c>
      <c r="D26" s="1211"/>
      <c r="E26" s="1211"/>
      <c r="F26" s="1211"/>
      <c r="G26" s="1211"/>
      <c r="H26" s="1211"/>
      <c r="I26" s="1211"/>
      <c r="J26" s="1211"/>
      <c r="K26" s="1211"/>
      <c r="L26" s="1211"/>
      <c r="M26" s="1211"/>
      <c r="N26" s="1211"/>
      <c r="O26" s="1211"/>
      <c r="P26" s="1211"/>
      <c r="Q26" s="1211"/>
      <c r="R26" s="1211"/>
      <c r="S26" s="1211"/>
      <c r="T26" s="1211"/>
      <c r="U26" s="1211"/>
      <c r="V26" s="1211"/>
      <c r="W26" s="1211"/>
      <c r="X26" s="1211"/>
      <c r="Y26" s="1211"/>
      <c r="Z26" s="1211"/>
      <c r="AA26" s="1211"/>
      <c r="AB26" s="1211"/>
      <c r="AC26" s="1211"/>
      <c r="AD26" s="1211"/>
    </row>
    <row r="27" spans="1:30" ht="3.75" customHeight="1"/>
    <row r="28" spans="1:30" ht="23.25">
      <c r="G28" s="1185" t="s">
        <v>28</v>
      </c>
      <c r="H28" s="1185"/>
      <c r="I28" s="1185"/>
      <c r="J28" s="1185"/>
      <c r="K28" s="1185"/>
      <c r="L28" s="1185"/>
      <c r="V28" s="1186" t="s">
        <v>24</v>
      </c>
      <c r="W28" s="1186"/>
      <c r="X28" s="1186"/>
      <c r="Y28" s="1186"/>
      <c r="Z28" s="1186"/>
      <c r="AA28" s="1186"/>
      <c r="AB28" s="1186"/>
      <c r="AC28" s="1186"/>
      <c r="AD28" s="1186"/>
    </row>
    <row r="29" spans="1:30" ht="23.25">
      <c r="E29" s="18"/>
      <c r="G29" s="1185" t="s">
        <v>29</v>
      </c>
      <c r="H29" s="1185"/>
      <c r="I29" s="1185"/>
      <c r="J29" s="1185"/>
      <c r="K29" s="1185"/>
      <c r="L29" s="1185"/>
      <c r="V29" s="1186" t="s">
        <v>75</v>
      </c>
      <c r="W29" s="1186"/>
      <c r="X29" s="1186"/>
      <c r="Y29" s="1186"/>
      <c r="Z29" s="1186"/>
      <c r="AA29" s="1186"/>
      <c r="AB29" s="1186"/>
      <c r="AC29" s="1186"/>
      <c r="AD29" s="1186"/>
    </row>
  </sheetData>
  <mergeCells count="241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G29:L29"/>
    <mergeCell ref="V29:AD29"/>
    <mergeCell ref="AB21:AB22"/>
    <mergeCell ref="AC21:AC22"/>
    <mergeCell ref="AD21:AD22"/>
    <mergeCell ref="A23:B23"/>
    <mergeCell ref="C26:AD26"/>
    <mergeCell ref="G28:L28"/>
    <mergeCell ref="V28:AD28"/>
    <mergeCell ref="V21:V22"/>
    <mergeCell ref="W21:W22"/>
    <mergeCell ref="X21:X22"/>
    <mergeCell ref="Y21:Y22"/>
    <mergeCell ref="Z21:Z22"/>
    <mergeCell ref="AA21:AA22"/>
    <mergeCell ref="P21:P22"/>
    <mergeCell ref="Q21:Q22"/>
    <mergeCell ref="R21:R22"/>
    <mergeCell ref="S21:S22"/>
    <mergeCell ref="T21:T22"/>
    <mergeCell ref="U21:U22"/>
    <mergeCell ref="H21:H22"/>
    <mergeCell ref="J21:J22"/>
    <mergeCell ref="L21:L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B15" sqref="B15:B1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32</v>
      </c>
      <c r="D7" s="1157">
        <f>M7+U7+AC7</f>
        <v>104</v>
      </c>
      <c r="E7" s="1161">
        <f>SUM(C7:D7)</f>
        <v>136</v>
      </c>
      <c r="F7" s="1157">
        <v>1</v>
      </c>
      <c r="G7" s="1157">
        <v>0</v>
      </c>
      <c r="H7" s="1157">
        <v>4</v>
      </c>
      <c r="I7" s="24">
        <v>79</v>
      </c>
      <c r="J7" s="1157">
        <v>1</v>
      </c>
      <c r="K7" s="24">
        <v>21</v>
      </c>
      <c r="L7" s="1157">
        <f>F7+H7+J7</f>
        <v>6</v>
      </c>
      <c r="M7" s="1157">
        <f>G7+G8+I7+I8+K7+K8</f>
        <v>100</v>
      </c>
      <c r="N7" s="1157">
        <v>0</v>
      </c>
      <c r="O7" s="1157">
        <v>0</v>
      </c>
      <c r="P7" s="1157">
        <v>8</v>
      </c>
      <c r="Q7" s="24">
        <v>2</v>
      </c>
      <c r="R7" s="1157">
        <v>13</v>
      </c>
      <c r="S7" s="24">
        <v>2</v>
      </c>
      <c r="T7" s="1157">
        <f>N7+N8+P7+P8+R7+R8</f>
        <v>21</v>
      </c>
      <c r="U7" s="1157">
        <f>O7+O8+Q7+Q8+S7+S8</f>
        <v>4</v>
      </c>
      <c r="V7" s="1157">
        <v>0</v>
      </c>
      <c r="W7" s="1157">
        <v>0</v>
      </c>
      <c r="X7" s="1157">
        <v>0</v>
      </c>
      <c r="Y7" s="1157">
        <v>0</v>
      </c>
      <c r="Z7" s="1157">
        <v>5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136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113" t="s">
        <v>8</v>
      </c>
      <c r="C9" s="1157">
        <f t="shared" ref="C9:D9" si="0">L9+T9+AB9</f>
        <v>25</v>
      </c>
      <c r="D9" s="1157">
        <f t="shared" si="0"/>
        <v>87</v>
      </c>
      <c r="E9" s="1161">
        <f t="shared" ref="E9" si="1">SUM(C9:D9)</f>
        <v>112</v>
      </c>
      <c r="F9" s="1157">
        <v>1</v>
      </c>
      <c r="G9" s="24">
        <v>1</v>
      </c>
      <c r="H9" s="1157">
        <v>6</v>
      </c>
      <c r="I9" s="24">
        <v>74</v>
      </c>
      <c r="J9" s="1157">
        <v>4</v>
      </c>
      <c r="K9" s="24">
        <v>8</v>
      </c>
      <c r="L9" s="1157">
        <f t="shared" ref="L9" si="2">F9+H9+J9</f>
        <v>11</v>
      </c>
      <c r="M9" s="1157">
        <f>G9+G10+I9+I10+K9+K10</f>
        <v>84</v>
      </c>
      <c r="N9" s="1157">
        <v>0</v>
      </c>
      <c r="O9" s="1157">
        <v>0</v>
      </c>
      <c r="P9" s="1157">
        <v>6</v>
      </c>
      <c r="Q9" s="24">
        <v>3</v>
      </c>
      <c r="R9" s="1157">
        <v>6</v>
      </c>
      <c r="S9" s="24">
        <v>0</v>
      </c>
      <c r="T9" s="1157">
        <f t="shared" ref="T9:U9" si="3">N9+N10+P9+P10+R9+R10</f>
        <v>12</v>
      </c>
      <c r="U9" s="1157">
        <f t="shared" si="3"/>
        <v>3</v>
      </c>
      <c r="V9" s="1157">
        <v>0</v>
      </c>
      <c r="W9" s="1157">
        <v>0</v>
      </c>
      <c r="X9" s="1157">
        <v>0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2</v>
      </c>
      <c r="AC9" s="1157">
        <f t="shared" si="4"/>
        <v>0</v>
      </c>
      <c r="AD9" s="1167">
        <f t="shared" ref="AD9" si="5">E9</f>
        <v>112</v>
      </c>
    </row>
    <row r="10" spans="1:30" ht="18" customHeight="1">
      <c r="A10" s="112"/>
      <c r="B10" s="29" t="s">
        <v>2</v>
      </c>
      <c r="C10" s="1157"/>
      <c r="D10" s="1157"/>
      <c r="E10" s="1162"/>
      <c r="F10" s="1157"/>
      <c r="G10" s="25">
        <v>1</v>
      </c>
      <c r="H10" s="1157"/>
      <c r="I10" s="25">
        <v>0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28</v>
      </c>
      <c r="D11" s="1157">
        <f t="shared" si="6"/>
        <v>54</v>
      </c>
      <c r="E11" s="1161">
        <f t="shared" ref="E11" si="7">SUM(C11:D11)</f>
        <v>82</v>
      </c>
      <c r="F11" s="1157">
        <v>0</v>
      </c>
      <c r="G11" s="1157">
        <v>0</v>
      </c>
      <c r="H11" s="1157">
        <v>10</v>
      </c>
      <c r="I11" s="24">
        <v>49</v>
      </c>
      <c r="J11" s="1157">
        <v>1</v>
      </c>
      <c r="K11" s="24">
        <v>2</v>
      </c>
      <c r="L11" s="1157">
        <f t="shared" ref="L11" si="8">F11+H11+J11</f>
        <v>11</v>
      </c>
      <c r="M11" s="1157">
        <f t="shared" ref="M11" si="9">G11+G12+I11+I12+K11+K12</f>
        <v>51</v>
      </c>
      <c r="N11" s="1157">
        <v>0</v>
      </c>
      <c r="O11" s="1157">
        <v>0</v>
      </c>
      <c r="P11" s="1157">
        <v>8</v>
      </c>
      <c r="Q11" s="24">
        <v>2</v>
      </c>
      <c r="R11" s="1157">
        <v>5</v>
      </c>
      <c r="S11" s="24">
        <v>1</v>
      </c>
      <c r="T11" s="1157">
        <f t="shared" ref="T11:U11" si="10">N11+N12+P11+P12+R11+R12</f>
        <v>13</v>
      </c>
      <c r="U11" s="1157">
        <f t="shared" si="10"/>
        <v>3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82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0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35</v>
      </c>
      <c r="D13" s="1157">
        <f t="shared" si="13"/>
        <v>123</v>
      </c>
      <c r="E13" s="1161">
        <f t="shared" ref="E13" si="14">SUM(C13:D13)</f>
        <v>158</v>
      </c>
      <c r="F13" s="1157">
        <v>1</v>
      </c>
      <c r="G13" s="24">
        <v>1</v>
      </c>
      <c r="H13" s="1157">
        <v>8</v>
      </c>
      <c r="I13" s="24">
        <v>95</v>
      </c>
      <c r="J13" s="1157">
        <v>7</v>
      </c>
      <c r="K13" s="24">
        <v>18</v>
      </c>
      <c r="L13" s="1157">
        <f t="shared" ref="L13" si="15">F13+H13+J13</f>
        <v>16</v>
      </c>
      <c r="M13" s="1157">
        <f t="shared" ref="M13" si="16">G13+G14+I13+I14+K13+K14</f>
        <v>115</v>
      </c>
      <c r="N13" s="1157">
        <v>0</v>
      </c>
      <c r="O13" s="1157">
        <v>0</v>
      </c>
      <c r="P13" s="1157">
        <v>6</v>
      </c>
      <c r="Q13" s="24">
        <v>5</v>
      </c>
      <c r="R13" s="1157">
        <v>9</v>
      </c>
      <c r="S13" s="24">
        <v>3</v>
      </c>
      <c r="T13" s="1157">
        <f t="shared" ref="T13:U13" si="17">N13+N14+P13+P14+R13+R14</f>
        <v>15</v>
      </c>
      <c r="U13" s="1157">
        <f t="shared" si="17"/>
        <v>8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158</v>
      </c>
    </row>
    <row r="14" spans="1:30" ht="18" customHeight="1">
      <c r="A14" s="112"/>
      <c r="B14" s="31" t="s">
        <v>3</v>
      </c>
      <c r="C14" s="1157"/>
      <c r="D14" s="1157"/>
      <c r="E14" s="1162"/>
      <c r="F14" s="1157"/>
      <c r="G14" s="25">
        <v>1</v>
      </c>
      <c r="H14" s="1157"/>
      <c r="I14" s="25">
        <v>0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41</v>
      </c>
      <c r="E15" s="1161">
        <f t="shared" ref="E15" si="21">SUM(C15:D15)</f>
        <v>41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41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41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16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6</v>
      </c>
      <c r="E19" s="1161">
        <f t="shared" ref="E19" si="35">SUM(C19:D19)</f>
        <v>6</v>
      </c>
      <c r="F19" s="1161">
        <v>0</v>
      </c>
      <c r="G19" s="1161">
        <v>0</v>
      </c>
      <c r="H19" s="1161">
        <v>0</v>
      </c>
      <c r="I19" s="24">
        <v>4</v>
      </c>
      <c r="J19" s="1161">
        <v>0</v>
      </c>
      <c r="K19" s="1161">
        <v>0</v>
      </c>
      <c r="L19" s="1157">
        <f t="shared" ref="L19:L21" si="36">F19+H19+J19</f>
        <v>0</v>
      </c>
      <c r="M19" s="1157">
        <f t="shared" ref="M19:M21" si="37">G19+G20+I19+I20+K19+K20</f>
        <v>6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8">N19+N20+P19+P20+R19+R20</f>
        <v>0</v>
      </c>
      <c r="U19" s="1157">
        <f t="shared" si="38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9">V19+V20+X19+X20+Z19+Z20</f>
        <v>0</v>
      </c>
      <c r="AC19" s="1157">
        <f t="shared" si="39"/>
        <v>0</v>
      </c>
      <c r="AD19" s="1167">
        <f>E19</f>
        <v>6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2</v>
      </c>
      <c r="J20" s="1222"/>
      <c r="K20" s="122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111"/>
      <c r="B21" s="1172" t="s">
        <v>68</v>
      </c>
      <c r="C21" s="1157">
        <f t="shared" si="34"/>
        <v>5</v>
      </c>
      <c r="D21" s="1157">
        <f>M21+U21+AC21</f>
        <v>19</v>
      </c>
      <c r="E21" s="1161">
        <f>SUM(C21:D21)</f>
        <v>24</v>
      </c>
      <c r="F21" s="1161">
        <v>0</v>
      </c>
      <c r="G21" s="1161">
        <v>0</v>
      </c>
      <c r="H21" s="1227">
        <v>2</v>
      </c>
      <c r="I21" s="24">
        <v>17</v>
      </c>
      <c r="J21" s="1227">
        <v>0</v>
      </c>
      <c r="K21" s="24">
        <v>1</v>
      </c>
      <c r="L21" s="1229">
        <f t="shared" si="36"/>
        <v>2</v>
      </c>
      <c r="M21" s="1157">
        <f t="shared" si="37"/>
        <v>18</v>
      </c>
      <c r="N21" s="1161">
        <v>0</v>
      </c>
      <c r="O21" s="1161">
        <v>0</v>
      </c>
      <c r="P21" s="1161">
        <v>2</v>
      </c>
      <c r="Q21" s="1161">
        <v>0</v>
      </c>
      <c r="R21" s="1161">
        <v>1</v>
      </c>
      <c r="S21" s="1161">
        <v>1</v>
      </c>
      <c r="T21" s="1157">
        <f t="shared" si="38"/>
        <v>3</v>
      </c>
      <c r="U21" s="1157">
        <f t="shared" si="38"/>
        <v>1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9"/>
        <v>0</v>
      </c>
      <c r="AC21" s="1157">
        <f t="shared" si="39"/>
        <v>0</v>
      </c>
      <c r="AD21" s="1167">
        <f>E21</f>
        <v>24</v>
      </c>
    </row>
    <row r="22" spans="1:30" ht="18" customHeight="1">
      <c r="A22" s="114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110">
        <v>0</v>
      </c>
      <c r="L22" s="1229"/>
      <c r="M22" s="1157"/>
      <c r="N22" s="1162"/>
      <c r="O22" s="1162"/>
      <c r="P22" s="1162"/>
      <c r="Q22" s="1162"/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125</v>
      </c>
      <c r="D23" s="33">
        <f>SUM(D7:D22)</f>
        <v>434</v>
      </c>
      <c r="E23" s="33">
        <f>SUM(E7:E22)</f>
        <v>559</v>
      </c>
      <c r="F23" s="33">
        <f>SUM(F7:F22)</f>
        <v>3</v>
      </c>
      <c r="G23" s="33">
        <f>SUM(G7:G22)</f>
        <v>20</v>
      </c>
      <c r="H23" s="33">
        <f t="shared" ref="H23:AA23" si="40">SUM(H7:H22)</f>
        <v>30</v>
      </c>
      <c r="I23" s="33">
        <f t="shared" si="40"/>
        <v>345</v>
      </c>
      <c r="J23" s="33">
        <f t="shared" si="40"/>
        <v>13</v>
      </c>
      <c r="K23" s="33">
        <f t="shared" si="40"/>
        <v>50</v>
      </c>
      <c r="L23" s="33">
        <f>SUM(L7:L22)</f>
        <v>46</v>
      </c>
      <c r="M23" s="33">
        <f>SUM(M7:M22)</f>
        <v>415</v>
      </c>
      <c r="N23" s="33">
        <f t="shared" si="40"/>
        <v>0</v>
      </c>
      <c r="O23" s="33">
        <f t="shared" si="40"/>
        <v>0</v>
      </c>
      <c r="P23" s="33">
        <f t="shared" si="40"/>
        <v>30</v>
      </c>
      <c r="Q23" s="33">
        <f t="shared" si="40"/>
        <v>12</v>
      </c>
      <c r="R23" s="33">
        <f t="shared" si="40"/>
        <v>34</v>
      </c>
      <c r="S23" s="33">
        <f t="shared" si="40"/>
        <v>7</v>
      </c>
      <c r="T23" s="33">
        <f>SUM(T7:T22)</f>
        <v>64</v>
      </c>
      <c r="U23" s="33">
        <f>SUM(U7:U22)</f>
        <v>19</v>
      </c>
      <c r="V23" s="33">
        <f t="shared" si="40"/>
        <v>0</v>
      </c>
      <c r="W23" s="33">
        <f t="shared" si="40"/>
        <v>0</v>
      </c>
      <c r="X23" s="33">
        <f t="shared" si="40"/>
        <v>3</v>
      </c>
      <c r="Y23" s="33">
        <f t="shared" si="40"/>
        <v>0</v>
      </c>
      <c r="Z23" s="33">
        <f t="shared" si="40"/>
        <v>12</v>
      </c>
      <c r="AA23" s="33">
        <f t="shared" si="40"/>
        <v>0</v>
      </c>
      <c r="AB23" s="33">
        <f>SUM(AB7:AB22)</f>
        <v>15</v>
      </c>
      <c r="AC23" s="33">
        <f>SUM(AC7:AC22)</f>
        <v>0</v>
      </c>
      <c r="AD23" s="33">
        <f>SUM(AD7:AD22)</f>
        <v>559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76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1">
    <mergeCell ref="G29:L29"/>
    <mergeCell ref="V29:AD29"/>
    <mergeCell ref="AB21:AB22"/>
    <mergeCell ref="AC21:AC22"/>
    <mergeCell ref="AD21:AD22"/>
    <mergeCell ref="A23:B23"/>
    <mergeCell ref="C26:AD26"/>
    <mergeCell ref="G28:L28"/>
    <mergeCell ref="V28:AD28"/>
    <mergeCell ref="V21:V22"/>
    <mergeCell ref="W21:W22"/>
    <mergeCell ref="X21:X22"/>
    <mergeCell ref="Y21:Y22"/>
    <mergeCell ref="Z21:Z22"/>
    <mergeCell ref="AA21:AA22"/>
    <mergeCell ref="P21:P22"/>
    <mergeCell ref="Q21:Q22"/>
    <mergeCell ref="R21:R22"/>
    <mergeCell ref="S21:S22"/>
    <mergeCell ref="T21:T22"/>
    <mergeCell ref="U21:U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B15" sqref="B15:B1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32</v>
      </c>
      <c r="D7" s="1157">
        <f>M7+U7+AC7</f>
        <v>104</v>
      </c>
      <c r="E7" s="1161">
        <f>SUM(C7:D7)</f>
        <v>136</v>
      </c>
      <c r="F7" s="1157">
        <v>1</v>
      </c>
      <c r="G7" s="1157">
        <v>0</v>
      </c>
      <c r="H7" s="1157">
        <v>4</v>
      </c>
      <c r="I7" s="24">
        <v>79</v>
      </c>
      <c r="J7" s="1157">
        <v>1</v>
      </c>
      <c r="K7" s="24">
        <v>20</v>
      </c>
      <c r="L7" s="1157">
        <f>F7+H7+J7</f>
        <v>6</v>
      </c>
      <c r="M7" s="1157">
        <f>G7+G8+I7+I8+K7+K8</f>
        <v>99</v>
      </c>
      <c r="N7" s="1157">
        <v>0</v>
      </c>
      <c r="O7" s="1157">
        <v>0</v>
      </c>
      <c r="P7" s="1157">
        <v>8</v>
      </c>
      <c r="Q7" s="24">
        <v>2</v>
      </c>
      <c r="R7" s="1157">
        <v>13</v>
      </c>
      <c r="S7" s="24">
        <v>3</v>
      </c>
      <c r="T7" s="1157">
        <f>N7+N8+P7+P8+R7+R8</f>
        <v>21</v>
      </c>
      <c r="U7" s="1157">
        <f>O7+O8+Q7+Q8+S7+S8</f>
        <v>5</v>
      </c>
      <c r="V7" s="1157">
        <v>0</v>
      </c>
      <c r="W7" s="1157">
        <v>0</v>
      </c>
      <c r="X7" s="1157">
        <v>0</v>
      </c>
      <c r="Y7" s="1157">
        <v>0</v>
      </c>
      <c r="Z7" s="1157">
        <v>5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136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121" t="s">
        <v>8</v>
      </c>
      <c r="C9" s="1157">
        <f t="shared" ref="C9:D9" si="0">L9+T9+AB9</f>
        <v>25</v>
      </c>
      <c r="D9" s="1157">
        <f t="shared" si="0"/>
        <v>87</v>
      </c>
      <c r="E9" s="1161">
        <f t="shared" ref="E9" si="1">SUM(C9:D9)</f>
        <v>112</v>
      </c>
      <c r="F9" s="1157">
        <v>1</v>
      </c>
      <c r="G9" s="24">
        <v>1</v>
      </c>
      <c r="H9" s="1157">
        <v>6</v>
      </c>
      <c r="I9" s="24">
        <v>72</v>
      </c>
      <c r="J9" s="1157">
        <v>4</v>
      </c>
      <c r="K9" s="24">
        <v>8</v>
      </c>
      <c r="L9" s="1157">
        <f t="shared" ref="L9" si="2">F9+H9+J9</f>
        <v>11</v>
      </c>
      <c r="M9" s="1157">
        <f>G9+G10+I9+I10+K9+K10</f>
        <v>82</v>
      </c>
      <c r="N9" s="1157">
        <v>0</v>
      </c>
      <c r="O9" s="1157">
        <v>0</v>
      </c>
      <c r="P9" s="1157">
        <v>6</v>
      </c>
      <c r="Q9" s="24">
        <v>5</v>
      </c>
      <c r="R9" s="1157">
        <v>6</v>
      </c>
      <c r="S9" s="24">
        <v>0</v>
      </c>
      <c r="T9" s="1157">
        <f t="shared" ref="T9:U9" si="3">N9+N10+P9+P10+R9+R10</f>
        <v>12</v>
      </c>
      <c r="U9" s="1157">
        <f t="shared" si="3"/>
        <v>5</v>
      </c>
      <c r="V9" s="1157">
        <v>0</v>
      </c>
      <c r="W9" s="1157">
        <v>0</v>
      </c>
      <c r="X9" s="1157">
        <v>0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2</v>
      </c>
      <c r="AC9" s="1157">
        <f t="shared" si="4"/>
        <v>0</v>
      </c>
      <c r="AD9" s="1167">
        <f t="shared" ref="AD9" si="5">E9</f>
        <v>112</v>
      </c>
    </row>
    <row r="10" spans="1:30" ht="18" customHeight="1">
      <c r="A10" s="120"/>
      <c r="B10" s="123" t="s">
        <v>2</v>
      </c>
      <c r="C10" s="1157"/>
      <c r="D10" s="1157"/>
      <c r="E10" s="1162"/>
      <c r="F10" s="1157"/>
      <c r="G10" s="25">
        <v>1</v>
      </c>
      <c r="H10" s="1157"/>
      <c r="I10" s="25">
        <v>0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28</v>
      </c>
      <c r="D11" s="1157">
        <f t="shared" si="6"/>
        <v>54</v>
      </c>
      <c r="E11" s="1161">
        <f t="shared" ref="E11" si="7">SUM(C11:D11)</f>
        <v>82</v>
      </c>
      <c r="F11" s="1157">
        <v>0</v>
      </c>
      <c r="G11" s="1157">
        <v>0</v>
      </c>
      <c r="H11" s="1157">
        <v>10</v>
      </c>
      <c r="I11" s="24">
        <v>48</v>
      </c>
      <c r="J11" s="1157">
        <v>1</v>
      </c>
      <c r="K11" s="24">
        <v>2</v>
      </c>
      <c r="L11" s="1157">
        <f t="shared" ref="L11" si="8">F11+H11+J11</f>
        <v>11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8</v>
      </c>
      <c r="Q11" s="24">
        <v>3</v>
      </c>
      <c r="R11" s="1157">
        <v>5</v>
      </c>
      <c r="S11" s="24">
        <v>1</v>
      </c>
      <c r="T11" s="1157">
        <f t="shared" ref="T11:U11" si="10">N11+N12+P11+P12+R11+R12</f>
        <v>13</v>
      </c>
      <c r="U11" s="1157">
        <f t="shared" si="10"/>
        <v>4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82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0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35</v>
      </c>
      <c r="D13" s="1157">
        <f t="shared" si="13"/>
        <v>123</v>
      </c>
      <c r="E13" s="1161">
        <f t="shared" ref="E13" si="14">SUM(C13:D13)</f>
        <v>158</v>
      </c>
      <c r="F13" s="1157">
        <v>1</v>
      </c>
      <c r="G13" s="24">
        <v>1</v>
      </c>
      <c r="H13" s="1157">
        <v>8</v>
      </c>
      <c r="I13" s="24">
        <v>94</v>
      </c>
      <c r="J13" s="1157">
        <v>7</v>
      </c>
      <c r="K13" s="24">
        <v>17</v>
      </c>
      <c r="L13" s="1157">
        <f t="shared" ref="L13" si="15">F13+H13+J13</f>
        <v>16</v>
      </c>
      <c r="M13" s="1157">
        <f t="shared" ref="M13" si="16">G13+G14+I13+I14+K13+K14</f>
        <v>113</v>
      </c>
      <c r="N13" s="1157">
        <v>0</v>
      </c>
      <c r="O13" s="1157">
        <v>0</v>
      </c>
      <c r="P13" s="1157">
        <v>6</v>
      </c>
      <c r="Q13" s="24">
        <v>6</v>
      </c>
      <c r="R13" s="1157">
        <v>9</v>
      </c>
      <c r="S13" s="24">
        <v>4</v>
      </c>
      <c r="T13" s="1157">
        <f t="shared" ref="T13:U13" si="17">N13+N14+P13+P14+R13+R14</f>
        <v>15</v>
      </c>
      <c r="U13" s="1157">
        <f t="shared" si="17"/>
        <v>10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158</v>
      </c>
    </row>
    <row r="14" spans="1:30" ht="18" customHeight="1">
      <c r="A14" s="120"/>
      <c r="B14" s="31" t="s">
        <v>3</v>
      </c>
      <c r="C14" s="1157"/>
      <c r="D14" s="1157"/>
      <c r="E14" s="1162"/>
      <c r="F14" s="1157"/>
      <c r="G14" s="25">
        <v>1</v>
      </c>
      <c r="H14" s="1157"/>
      <c r="I14" s="25">
        <v>0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41</v>
      </c>
      <c r="E15" s="1161">
        <f t="shared" ref="E15" si="21">SUM(C15:D15)</f>
        <v>41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41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41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16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5</v>
      </c>
      <c r="E19" s="1161">
        <f t="shared" ref="E19" si="35">SUM(C19:D19)</f>
        <v>5</v>
      </c>
      <c r="F19" s="1161">
        <v>0</v>
      </c>
      <c r="G19" s="1161">
        <v>0</v>
      </c>
      <c r="H19" s="1161">
        <v>0</v>
      </c>
      <c r="I19" s="24">
        <v>3</v>
      </c>
      <c r="J19" s="1161">
        <v>0</v>
      </c>
      <c r="K19" s="1161">
        <v>0</v>
      </c>
      <c r="L19" s="1157">
        <f t="shared" ref="L19:L21" si="36">F19+H19+J19</f>
        <v>0</v>
      </c>
      <c r="M19" s="1157">
        <f t="shared" ref="M19:M21" si="37">G19+G20+I19+I20+K19+K20</f>
        <v>5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8">N19+N20+P19+P20+R19+R20</f>
        <v>0</v>
      </c>
      <c r="U19" s="1157">
        <f t="shared" si="38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9">V19+V20+X19+X20+Z19+Z20</f>
        <v>0</v>
      </c>
      <c r="AC19" s="1157">
        <f t="shared" si="39"/>
        <v>0</v>
      </c>
      <c r="AD19" s="1167">
        <f>E19</f>
        <v>5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2</v>
      </c>
      <c r="J20" s="1222"/>
      <c r="K20" s="122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119"/>
      <c r="B21" s="1172" t="s">
        <v>68</v>
      </c>
      <c r="C21" s="1157">
        <f t="shared" si="34"/>
        <v>5</v>
      </c>
      <c r="D21" s="1157">
        <f>M21+U21+AC21</f>
        <v>19</v>
      </c>
      <c r="E21" s="1161">
        <f>SUM(C21:D21)</f>
        <v>24</v>
      </c>
      <c r="F21" s="1161">
        <v>0</v>
      </c>
      <c r="G21" s="1161">
        <v>0</v>
      </c>
      <c r="H21" s="1227">
        <v>2</v>
      </c>
      <c r="I21" s="24">
        <v>17</v>
      </c>
      <c r="J21" s="1227">
        <v>0</v>
      </c>
      <c r="K21" s="24">
        <v>1</v>
      </c>
      <c r="L21" s="1229">
        <f t="shared" si="36"/>
        <v>2</v>
      </c>
      <c r="M21" s="1157">
        <f t="shared" si="37"/>
        <v>18</v>
      </c>
      <c r="N21" s="1161">
        <v>0</v>
      </c>
      <c r="O21" s="1161">
        <v>0</v>
      </c>
      <c r="P21" s="1161">
        <v>2</v>
      </c>
      <c r="Q21" s="1161">
        <v>0</v>
      </c>
      <c r="R21" s="1161">
        <v>1</v>
      </c>
      <c r="S21" s="1161">
        <v>1</v>
      </c>
      <c r="T21" s="1157">
        <f t="shared" si="38"/>
        <v>3</v>
      </c>
      <c r="U21" s="1157">
        <f t="shared" si="38"/>
        <v>1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9"/>
        <v>0</v>
      </c>
      <c r="AC21" s="1157">
        <f t="shared" si="39"/>
        <v>0</v>
      </c>
      <c r="AD21" s="1167">
        <f>E21</f>
        <v>24</v>
      </c>
    </row>
    <row r="22" spans="1:30" ht="18" customHeight="1">
      <c r="A22" s="122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118">
        <v>0</v>
      </c>
      <c r="L22" s="1229"/>
      <c r="M22" s="1157"/>
      <c r="N22" s="1162"/>
      <c r="O22" s="1162"/>
      <c r="P22" s="1162"/>
      <c r="Q22" s="1162"/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125</v>
      </c>
      <c r="D23" s="33">
        <f>SUM(D7:D22)</f>
        <v>433</v>
      </c>
      <c r="E23" s="33">
        <f>SUM(E7:E22)</f>
        <v>558</v>
      </c>
      <c r="F23" s="33">
        <f>SUM(F7:F22)</f>
        <v>3</v>
      </c>
      <c r="G23" s="33">
        <f>SUM(G7:G22)</f>
        <v>20</v>
      </c>
      <c r="H23" s="33">
        <f t="shared" ref="H23:AA23" si="40">SUM(H7:H22)</f>
        <v>30</v>
      </c>
      <c r="I23" s="33">
        <f t="shared" si="40"/>
        <v>340</v>
      </c>
      <c r="J23" s="33">
        <f t="shared" si="40"/>
        <v>13</v>
      </c>
      <c r="K23" s="33">
        <f t="shared" si="40"/>
        <v>48</v>
      </c>
      <c r="L23" s="33">
        <f>SUM(L7:L22)</f>
        <v>46</v>
      </c>
      <c r="M23" s="33">
        <f>SUM(M7:M22)</f>
        <v>408</v>
      </c>
      <c r="N23" s="33">
        <f t="shared" si="40"/>
        <v>0</v>
      </c>
      <c r="O23" s="33">
        <f t="shared" si="40"/>
        <v>0</v>
      </c>
      <c r="P23" s="33">
        <f t="shared" si="40"/>
        <v>30</v>
      </c>
      <c r="Q23" s="33">
        <f t="shared" si="40"/>
        <v>16</v>
      </c>
      <c r="R23" s="33">
        <f t="shared" si="40"/>
        <v>34</v>
      </c>
      <c r="S23" s="33">
        <f t="shared" si="40"/>
        <v>9</v>
      </c>
      <c r="T23" s="33">
        <f>SUM(T7:T22)</f>
        <v>64</v>
      </c>
      <c r="U23" s="33">
        <f>SUM(U7:U22)</f>
        <v>25</v>
      </c>
      <c r="V23" s="33">
        <f t="shared" si="40"/>
        <v>0</v>
      </c>
      <c r="W23" s="33">
        <f t="shared" si="40"/>
        <v>0</v>
      </c>
      <c r="X23" s="33">
        <f t="shared" si="40"/>
        <v>3</v>
      </c>
      <c r="Y23" s="33">
        <f t="shared" si="40"/>
        <v>0</v>
      </c>
      <c r="Z23" s="33">
        <f t="shared" si="40"/>
        <v>12</v>
      </c>
      <c r="AA23" s="33">
        <f t="shared" si="40"/>
        <v>0</v>
      </c>
      <c r="AB23" s="33">
        <f>SUM(AB7:AB22)</f>
        <v>15</v>
      </c>
      <c r="AC23" s="33">
        <f>SUM(AC7:AC22)</f>
        <v>0</v>
      </c>
      <c r="AD23" s="33">
        <f>SUM(AD7:AD22)</f>
        <v>558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77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1">
    <mergeCell ref="G29:L29"/>
    <mergeCell ref="V29:AD29"/>
    <mergeCell ref="AB21:AB22"/>
    <mergeCell ref="AC21:AC22"/>
    <mergeCell ref="AD21:AD22"/>
    <mergeCell ref="A23:B23"/>
    <mergeCell ref="C26:AD26"/>
    <mergeCell ref="G28:L28"/>
    <mergeCell ref="V28:AD28"/>
    <mergeCell ref="V21:V22"/>
    <mergeCell ref="W21:W22"/>
    <mergeCell ref="X21:X22"/>
    <mergeCell ref="Y21:Y22"/>
    <mergeCell ref="Z21:Z22"/>
    <mergeCell ref="AA21:AA22"/>
    <mergeCell ref="P21:P22"/>
    <mergeCell ref="Q21:Q22"/>
    <mergeCell ref="R21:R22"/>
    <mergeCell ref="S21:S22"/>
    <mergeCell ref="T21:T22"/>
    <mergeCell ref="U21:U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B15" sqref="B15:B1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28</v>
      </c>
      <c r="D7" s="1157">
        <f>M7+U7+AC7</f>
        <v>48</v>
      </c>
      <c r="E7" s="1161">
        <f>SUM(C7:D7)</f>
        <v>76</v>
      </c>
      <c r="F7" s="1157">
        <v>1</v>
      </c>
      <c r="G7" s="1157">
        <v>0</v>
      </c>
      <c r="H7" s="1157">
        <v>2</v>
      </c>
      <c r="I7" s="24">
        <v>33</v>
      </c>
      <c r="J7" s="1157">
        <v>1</v>
      </c>
      <c r="K7" s="24">
        <v>13</v>
      </c>
      <c r="L7" s="1157">
        <f>F7+H7+J7</f>
        <v>4</v>
      </c>
      <c r="M7" s="1157">
        <f>G7+G8+I7+I8+K7+K8</f>
        <v>46</v>
      </c>
      <c r="N7" s="1157">
        <v>0</v>
      </c>
      <c r="O7" s="1157">
        <v>0</v>
      </c>
      <c r="P7" s="1157">
        <v>7</v>
      </c>
      <c r="Q7" s="24">
        <v>0</v>
      </c>
      <c r="R7" s="1157">
        <v>12</v>
      </c>
      <c r="S7" s="24">
        <v>2</v>
      </c>
      <c r="T7" s="1157">
        <f>N7+N8+P7+P8+R7+R8</f>
        <v>19</v>
      </c>
      <c r="U7" s="1157">
        <f>O7+O8+Q7+Q8+S7+S8</f>
        <v>2</v>
      </c>
      <c r="V7" s="1157">
        <v>0</v>
      </c>
      <c r="W7" s="1157">
        <v>0</v>
      </c>
      <c r="X7" s="1157">
        <v>0</v>
      </c>
      <c r="Y7" s="1157">
        <v>0</v>
      </c>
      <c r="Z7" s="1157">
        <v>5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76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127" t="s">
        <v>8</v>
      </c>
      <c r="C9" s="1157">
        <f t="shared" ref="C9:D9" si="0">L9+T9+AB9</f>
        <v>27</v>
      </c>
      <c r="D9" s="1157">
        <f t="shared" si="0"/>
        <v>108</v>
      </c>
      <c r="E9" s="1161">
        <f t="shared" ref="E9" si="1">SUM(C9:D9)</f>
        <v>135</v>
      </c>
      <c r="F9" s="1157">
        <v>1</v>
      </c>
      <c r="G9" s="24">
        <v>1</v>
      </c>
      <c r="H9" s="1157">
        <v>7</v>
      </c>
      <c r="I9" s="24">
        <v>88</v>
      </c>
      <c r="J9" s="1157">
        <v>4</v>
      </c>
      <c r="K9" s="24">
        <v>12</v>
      </c>
      <c r="L9" s="1157">
        <f t="shared" ref="L9" si="2">F9+H9+J9</f>
        <v>12</v>
      </c>
      <c r="M9" s="1157">
        <f>G9+G10+I9+I10+K9+K10</f>
        <v>102</v>
      </c>
      <c r="N9" s="1157">
        <v>0</v>
      </c>
      <c r="O9" s="1157">
        <v>0</v>
      </c>
      <c r="P9" s="1157">
        <v>7</v>
      </c>
      <c r="Q9" s="24">
        <v>6</v>
      </c>
      <c r="R9" s="1157">
        <v>6</v>
      </c>
      <c r="S9" s="24">
        <v>0</v>
      </c>
      <c r="T9" s="1157">
        <f t="shared" ref="T9:U9" si="3">N9+N10+P9+P10+R9+R10</f>
        <v>13</v>
      </c>
      <c r="U9" s="1157">
        <f t="shared" si="3"/>
        <v>6</v>
      </c>
      <c r="V9" s="1157">
        <v>0</v>
      </c>
      <c r="W9" s="1157">
        <v>0</v>
      </c>
      <c r="X9" s="1157">
        <v>0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2</v>
      </c>
      <c r="AC9" s="1157">
        <f t="shared" si="4"/>
        <v>0</v>
      </c>
      <c r="AD9" s="1167">
        <f t="shared" ref="AD9" si="5">E9</f>
        <v>135</v>
      </c>
    </row>
    <row r="10" spans="1:30" ht="18" customHeight="1">
      <c r="A10" s="126"/>
      <c r="B10" s="129" t="s">
        <v>2</v>
      </c>
      <c r="C10" s="1157"/>
      <c r="D10" s="1157"/>
      <c r="E10" s="1162"/>
      <c r="F10" s="1157"/>
      <c r="G10" s="25">
        <v>1</v>
      </c>
      <c r="H10" s="1157"/>
      <c r="I10" s="25">
        <v>0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28</v>
      </c>
      <c r="D11" s="1157">
        <f t="shared" si="6"/>
        <v>56</v>
      </c>
      <c r="E11" s="1161">
        <f t="shared" ref="E11" si="7">SUM(C11:D11)</f>
        <v>84</v>
      </c>
      <c r="F11" s="1157">
        <v>0</v>
      </c>
      <c r="G11" s="1157">
        <v>0</v>
      </c>
      <c r="H11" s="1157">
        <v>10</v>
      </c>
      <c r="I11" s="24">
        <v>49</v>
      </c>
      <c r="J11" s="1157">
        <v>1</v>
      </c>
      <c r="K11" s="24">
        <v>3</v>
      </c>
      <c r="L11" s="1157">
        <f t="shared" ref="L11" si="8">F11+H11+J11</f>
        <v>11</v>
      </c>
      <c r="M11" s="1157">
        <f t="shared" ref="M11" si="9">G11+G12+I11+I12+K11+K12</f>
        <v>52</v>
      </c>
      <c r="N11" s="1157">
        <v>0</v>
      </c>
      <c r="O11" s="1157">
        <v>0</v>
      </c>
      <c r="P11" s="1157">
        <v>8</v>
      </c>
      <c r="Q11" s="24">
        <v>3</v>
      </c>
      <c r="R11" s="1157">
        <v>5</v>
      </c>
      <c r="S11" s="24">
        <v>1</v>
      </c>
      <c r="T11" s="1157">
        <f t="shared" ref="T11:U11" si="10">N11+N12+P11+P12+R11+R12</f>
        <v>13</v>
      </c>
      <c r="U11" s="1157">
        <f t="shared" si="10"/>
        <v>4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84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0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37</v>
      </c>
      <c r="D13" s="1157">
        <f t="shared" si="13"/>
        <v>149</v>
      </c>
      <c r="E13" s="1161">
        <f t="shared" ref="E13" si="14">SUM(C13:D13)</f>
        <v>186</v>
      </c>
      <c r="F13" s="1157">
        <v>1</v>
      </c>
      <c r="G13" s="24">
        <v>1</v>
      </c>
      <c r="H13" s="1157">
        <v>9</v>
      </c>
      <c r="I13" s="130">
        <v>112</v>
      </c>
      <c r="J13" s="1157">
        <v>7</v>
      </c>
      <c r="K13" s="24">
        <v>22</v>
      </c>
      <c r="L13" s="1157">
        <f t="shared" ref="L13" si="15">F13+H13+J13</f>
        <v>17</v>
      </c>
      <c r="M13" s="1157">
        <f t="shared" ref="M13" si="16">G13+G14+I13+I14+K13+K14</f>
        <v>138</v>
      </c>
      <c r="N13" s="1157">
        <v>0</v>
      </c>
      <c r="O13" s="1157">
        <v>0</v>
      </c>
      <c r="P13" s="1157">
        <v>6</v>
      </c>
      <c r="Q13" s="24">
        <v>7</v>
      </c>
      <c r="R13" s="1157">
        <v>10</v>
      </c>
      <c r="S13" s="24">
        <v>4</v>
      </c>
      <c r="T13" s="1157">
        <f t="shared" ref="T13:U13" si="17">N13+N14+P13+P14+R13+R14</f>
        <v>16</v>
      </c>
      <c r="U13" s="1157">
        <f t="shared" si="17"/>
        <v>11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186</v>
      </c>
    </row>
    <row r="14" spans="1:30" ht="18" customHeight="1">
      <c r="A14" s="126"/>
      <c r="B14" s="31" t="s">
        <v>3</v>
      </c>
      <c r="C14" s="1157"/>
      <c r="D14" s="1157"/>
      <c r="E14" s="1162"/>
      <c r="F14" s="1157"/>
      <c r="G14" s="25">
        <v>1</v>
      </c>
      <c r="H14" s="1157"/>
      <c r="I14" s="25">
        <v>1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41</v>
      </c>
      <c r="E15" s="1161">
        <f t="shared" ref="E15" si="21">SUM(C15:D15)</f>
        <v>41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41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41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16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6</v>
      </c>
      <c r="E19" s="1161">
        <f t="shared" ref="E19" si="35">SUM(C19:D19)</f>
        <v>6</v>
      </c>
      <c r="F19" s="1161">
        <v>0</v>
      </c>
      <c r="G19" s="1161">
        <v>0</v>
      </c>
      <c r="H19" s="1161">
        <v>0</v>
      </c>
      <c r="I19" s="24">
        <v>4</v>
      </c>
      <c r="J19" s="1161">
        <v>0</v>
      </c>
      <c r="K19" s="1161">
        <v>0</v>
      </c>
      <c r="L19" s="1157">
        <f t="shared" ref="L19:L21" si="36">F19+H19+J19</f>
        <v>0</v>
      </c>
      <c r="M19" s="1157">
        <f t="shared" ref="M19:M21" si="37">G19+G20+I19+I20+K19+K20</f>
        <v>6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8">N19+N20+P19+P20+R19+R20</f>
        <v>0</v>
      </c>
      <c r="U19" s="1157">
        <f t="shared" si="38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9">V19+V20+X19+X20+Z19+Z20</f>
        <v>0</v>
      </c>
      <c r="AC19" s="1157">
        <f t="shared" si="39"/>
        <v>0</v>
      </c>
      <c r="AD19" s="1167">
        <f>E19</f>
        <v>6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2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125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2</v>
      </c>
      <c r="I21" s="24">
        <v>24</v>
      </c>
      <c r="J21" s="1227">
        <v>0</v>
      </c>
      <c r="K21" s="24">
        <v>1</v>
      </c>
      <c r="L21" s="1229">
        <f t="shared" si="36"/>
        <v>2</v>
      </c>
      <c r="M21" s="1157">
        <f t="shared" si="37"/>
        <v>25</v>
      </c>
      <c r="N21" s="1161">
        <v>0</v>
      </c>
      <c r="O21" s="1161">
        <v>0</v>
      </c>
      <c r="P21" s="1161">
        <v>2</v>
      </c>
      <c r="Q21" s="24">
        <v>1</v>
      </c>
      <c r="R21" s="1161">
        <v>1</v>
      </c>
      <c r="S21" s="1161">
        <v>2</v>
      </c>
      <c r="T21" s="1157">
        <f t="shared" si="38"/>
        <v>3</v>
      </c>
      <c r="U21" s="1157">
        <f t="shared" si="38"/>
        <v>3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9"/>
        <v>0</v>
      </c>
      <c r="AC21" s="1157">
        <f t="shared" si="39"/>
        <v>0</v>
      </c>
      <c r="AD21" s="1167">
        <f>E21</f>
        <v>33</v>
      </c>
    </row>
    <row r="22" spans="1:30" ht="18" customHeight="1">
      <c r="A22" s="128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124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125</v>
      </c>
      <c r="D23" s="33">
        <f>SUM(D7:D22)</f>
        <v>436</v>
      </c>
      <c r="E23" s="33">
        <f>SUM(E7:E22)</f>
        <v>561</v>
      </c>
      <c r="F23" s="33">
        <f>SUM(F7:F22)</f>
        <v>3</v>
      </c>
      <c r="G23" s="33">
        <f>SUM(G7:G22)</f>
        <v>20</v>
      </c>
      <c r="H23" s="33">
        <f t="shared" ref="H23:AA23" si="40">SUM(H7:H22)</f>
        <v>30</v>
      </c>
      <c r="I23" s="33">
        <f t="shared" si="40"/>
        <v>338</v>
      </c>
      <c r="J23" s="33">
        <f t="shared" si="40"/>
        <v>13</v>
      </c>
      <c r="K23" s="33">
        <f t="shared" si="40"/>
        <v>52</v>
      </c>
      <c r="L23" s="33">
        <f>SUM(L7:L22)</f>
        <v>46</v>
      </c>
      <c r="M23" s="33">
        <f>SUM(M7:M22)</f>
        <v>410</v>
      </c>
      <c r="N23" s="33">
        <f t="shared" si="40"/>
        <v>0</v>
      </c>
      <c r="O23" s="33">
        <f t="shared" si="40"/>
        <v>0</v>
      </c>
      <c r="P23" s="33">
        <f t="shared" si="40"/>
        <v>30</v>
      </c>
      <c r="Q23" s="33">
        <f t="shared" si="40"/>
        <v>17</v>
      </c>
      <c r="R23" s="33">
        <f t="shared" si="40"/>
        <v>34</v>
      </c>
      <c r="S23" s="33">
        <f t="shared" si="40"/>
        <v>9</v>
      </c>
      <c r="T23" s="33">
        <f>SUM(T7:T22)</f>
        <v>64</v>
      </c>
      <c r="U23" s="33">
        <f>SUM(U7:U22)</f>
        <v>26</v>
      </c>
      <c r="V23" s="33">
        <f t="shared" si="40"/>
        <v>0</v>
      </c>
      <c r="W23" s="33">
        <f t="shared" si="40"/>
        <v>0</v>
      </c>
      <c r="X23" s="33">
        <f t="shared" si="40"/>
        <v>3</v>
      </c>
      <c r="Y23" s="33">
        <f t="shared" si="40"/>
        <v>0</v>
      </c>
      <c r="Z23" s="33">
        <f t="shared" si="40"/>
        <v>12</v>
      </c>
      <c r="AA23" s="33">
        <f t="shared" si="40"/>
        <v>0</v>
      </c>
      <c r="AB23" s="33">
        <f>SUM(AB7:AB22)</f>
        <v>15</v>
      </c>
      <c r="AC23" s="33">
        <f>SUM(AC7:AC22)</f>
        <v>0</v>
      </c>
      <c r="AD23" s="33">
        <f>SUM(AD7:AD22)</f>
        <v>561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78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H19:H20"/>
    <mergeCell ref="J19:J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K19:K20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G29:L29"/>
    <mergeCell ref="V29:AD29"/>
    <mergeCell ref="AB21:AB22"/>
    <mergeCell ref="AC21:AC22"/>
    <mergeCell ref="AD21:AD22"/>
    <mergeCell ref="A23:B23"/>
    <mergeCell ref="C26:AD26"/>
    <mergeCell ref="G28:L28"/>
    <mergeCell ref="V28:AD28"/>
    <mergeCell ref="V21:V22"/>
    <mergeCell ref="W21:W22"/>
    <mergeCell ref="X21:X22"/>
    <mergeCell ref="Y21:Y22"/>
    <mergeCell ref="Z21:Z22"/>
    <mergeCell ref="AA21:AA22"/>
    <mergeCell ref="P21:P22"/>
    <mergeCell ref="R21:R22"/>
    <mergeCell ref="S21:S22"/>
    <mergeCell ref="T21:T22"/>
    <mergeCell ref="U21:U22"/>
    <mergeCell ref="H21:H22"/>
    <mergeCell ref="J21:J22"/>
    <mergeCell ref="L21:L22"/>
    <mergeCell ref="M21:M22"/>
  </mergeCells>
  <pageMargins left="0.27559055118110237" right="3.937007874015748E-2" top="0.39370078740157483" bottom="7.874015748031496E-2" header="0.31496062992125984" footer="0.31496062992125984"/>
  <pageSetup paperSize="9" orientation="landscape" r:id="rId1"/>
  <ignoredErrors>
    <ignoredError sqref="E19" formula="1"/>
  </ignoredError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B15" sqref="B15:B1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28</v>
      </c>
      <c r="D7" s="1157">
        <f>M7+U7+AC7</f>
        <v>48</v>
      </c>
      <c r="E7" s="1161">
        <f>SUM(C7:D7)</f>
        <v>76</v>
      </c>
      <c r="F7" s="1157">
        <v>1</v>
      </c>
      <c r="G7" s="1157">
        <v>0</v>
      </c>
      <c r="H7" s="1157">
        <v>2</v>
      </c>
      <c r="I7" s="24">
        <v>33</v>
      </c>
      <c r="J7" s="1157">
        <v>1</v>
      </c>
      <c r="K7" s="24">
        <v>13</v>
      </c>
      <c r="L7" s="1157">
        <f>F7+H7+J7</f>
        <v>4</v>
      </c>
      <c r="M7" s="1157">
        <f>G7+G8+I7+I8+K7+K8</f>
        <v>46</v>
      </c>
      <c r="N7" s="1157">
        <v>0</v>
      </c>
      <c r="O7" s="1157">
        <v>0</v>
      </c>
      <c r="P7" s="1157">
        <v>7</v>
      </c>
      <c r="Q7" s="24">
        <v>0</v>
      </c>
      <c r="R7" s="1157">
        <v>12</v>
      </c>
      <c r="S7" s="24">
        <v>2</v>
      </c>
      <c r="T7" s="1157">
        <f>N7+N8+P7+P8+R7+R8</f>
        <v>19</v>
      </c>
      <c r="U7" s="1157">
        <f>O7+O8+Q7+Q8+S7+S8</f>
        <v>2</v>
      </c>
      <c r="V7" s="1157">
        <v>0</v>
      </c>
      <c r="W7" s="1157">
        <v>0</v>
      </c>
      <c r="X7" s="1157">
        <v>0</v>
      </c>
      <c r="Y7" s="1157">
        <v>0</v>
      </c>
      <c r="Z7" s="1157">
        <v>5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76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134" t="s">
        <v>8</v>
      </c>
      <c r="C9" s="1157">
        <f t="shared" ref="C9:D9" si="0">L9+T9+AB9</f>
        <v>27</v>
      </c>
      <c r="D9" s="1157">
        <f t="shared" si="0"/>
        <v>108</v>
      </c>
      <c r="E9" s="1161">
        <f t="shared" ref="E9" si="1">SUM(C9:D9)</f>
        <v>135</v>
      </c>
      <c r="F9" s="1157">
        <v>1</v>
      </c>
      <c r="G9" s="24">
        <v>1</v>
      </c>
      <c r="H9" s="1157">
        <v>7</v>
      </c>
      <c r="I9" s="24">
        <v>88</v>
      </c>
      <c r="J9" s="1157">
        <v>4</v>
      </c>
      <c r="K9" s="24">
        <v>12</v>
      </c>
      <c r="L9" s="1157">
        <f t="shared" ref="L9" si="2">F9+H9+J9</f>
        <v>12</v>
      </c>
      <c r="M9" s="1157">
        <f>G9+G10+I9+I10+K9+K10</f>
        <v>102</v>
      </c>
      <c r="N9" s="1157">
        <v>0</v>
      </c>
      <c r="O9" s="1157">
        <v>0</v>
      </c>
      <c r="P9" s="1157">
        <v>7</v>
      </c>
      <c r="Q9" s="24">
        <v>6</v>
      </c>
      <c r="R9" s="1157">
        <v>6</v>
      </c>
      <c r="S9" s="24">
        <v>0</v>
      </c>
      <c r="T9" s="1157">
        <f t="shared" ref="T9:U9" si="3">N9+N10+P9+P10+R9+R10</f>
        <v>13</v>
      </c>
      <c r="U9" s="1157">
        <f t="shared" si="3"/>
        <v>6</v>
      </c>
      <c r="V9" s="1157">
        <v>0</v>
      </c>
      <c r="W9" s="1157">
        <v>0</v>
      </c>
      <c r="X9" s="1157">
        <v>0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2</v>
      </c>
      <c r="AC9" s="1157">
        <f t="shared" si="4"/>
        <v>0</v>
      </c>
      <c r="AD9" s="1167">
        <f t="shared" ref="AD9" si="5">E9</f>
        <v>135</v>
      </c>
    </row>
    <row r="10" spans="1:30" ht="18" customHeight="1">
      <c r="A10" s="133"/>
      <c r="B10" s="136" t="s">
        <v>2</v>
      </c>
      <c r="C10" s="1157"/>
      <c r="D10" s="1157"/>
      <c r="E10" s="1162"/>
      <c r="F10" s="1157"/>
      <c r="G10" s="25">
        <v>1</v>
      </c>
      <c r="H10" s="1157"/>
      <c r="I10" s="25">
        <v>0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28</v>
      </c>
      <c r="D11" s="1157">
        <f t="shared" si="6"/>
        <v>56</v>
      </c>
      <c r="E11" s="1161">
        <f t="shared" ref="E11" si="7">SUM(C11:D11)</f>
        <v>84</v>
      </c>
      <c r="F11" s="1157">
        <v>0</v>
      </c>
      <c r="G11" s="1157">
        <v>0</v>
      </c>
      <c r="H11" s="1157">
        <v>10</v>
      </c>
      <c r="I11" s="24">
        <v>49</v>
      </c>
      <c r="J11" s="1157">
        <v>1</v>
      </c>
      <c r="K11" s="24">
        <v>3</v>
      </c>
      <c r="L11" s="1157">
        <f t="shared" ref="L11" si="8">F11+H11+J11</f>
        <v>11</v>
      </c>
      <c r="M11" s="1157">
        <f t="shared" ref="M11" si="9">G11+G12+I11+I12+K11+K12</f>
        <v>52</v>
      </c>
      <c r="N11" s="1157">
        <v>0</v>
      </c>
      <c r="O11" s="1157">
        <v>0</v>
      </c>
      <c r="P11" s="1157">
        <v>8</v>
      </c>
      <c r="Q11" s="24">
        <v>3</v>
      </c>
      <c r="R11" s="1157">
        <v>5</v>
      </c>
      <c r="S11" s="24">
        <v>1</v>
      </c>
      <c r="T11" s="1157">
        <f t="shared" ref="T11:U11" si="10">N11+N12+P11+P12+R11+R12</f>
        <v>13</v>
      </c>
      <c r="U11" s="1157">
        <f t="shared" si="10"/>
        <v>4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84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0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37</v>
      </c>
      <c r="D13" s="1157">
        <f t="shared" si="13"/>
        <v>149</v>
      </c>
      <c r="E13" s="1161">
        <f t="shared" ref="E13" si="14">SUM(C13:D13)</f>
        <v>186</v>
      </c>
      <c r="F13" s="1157">
        <v>1</v>
      </c>
      <c r="G13" s="24">
        <v>1</v>
      </c>
      <c r="H13" s="1157">
        <v>9</v>
      </c>
      <c r="I13" s="130">
        <v>112</v>
      </c>
      <c r="J13" s="1157">
        <v>7</v>
      </c>
      <c r="K13" s="24">
        <v>21</v>
      </c>
      <c r="L13" s="1157">
        <f t="shared" ref="L13" si="15">F13+H13+J13</f>
        <v>17</v>
      </c>
      <c r="M13" s="1157">
        <f t="shared" ref="M13" si="16">G13+G14+I13+I14+K13+K14</f>
        <v>137</v>
      </c>
      <c r="N13" s="1157">
        <v>0</v>
      </c>
      <c r="O13" s="1157">
        <v>0</v>
      </c>
      <c r="P13" s="1157">
        <v>6</v>
      </c>
      <c r="Q13" s="24">
        <v>7</v>
      </c>
      <c r="R13" s="1157">
        <v>10</v>
      </c>
      <c r="S13" s="24">
        <v>5</v>
      </c>
      <c r="T13" s="1157">
        <f t="shared" ref="T13:U13" si="17">N13+N14+P13+P14+R13+R14</f>
        <v>16</v>
      </c>
      <c r="U13" s="1157">
        <f t="shared" si="17"/>
        <v>12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186</v>
      </c>
    </row>
    <row r="14" spans="1:30" ht="18" customHeight="1">
      <c r="A14" s="133"/>
      <c r="B14" s="31" t="s">
        <v>3</v>
      </c>
      <c r="C14" s="1157"/>
      <c r="D14" s="1157"/>
      <c r="E14" s="1162"/>
      <c r="F14" s="1157"/>
      <c r="G14" s="25">
        <v>1</v>
      </c>
      <c r="H14" s="1157"/>
      <c r="I14" s="25">
        <v>1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41</v>
      </c>
      <c r="E15" s="1161">
        <f t="shared" ref="E15" si="21">SUM(C15:D15)</f>
        <v>41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41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41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16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5</v>
      </c>
      <c r="E19" s="1161">
        <f t="shared" ref="E19" si="35">SUM(C19:D19)</f>
        <v>5</v>
      </c>
      <c r="F19" s="1161">
        <v>0</v>
      </c>
      <c r="G19" s="1161">
        <v>0</v>
      </c>
      <c r="H19" s="1161">
        <v>0</v>
      </c>
      <c r="I19" s="24">
        <v>4</v>
      </c>
      <c r="J19" s="1161">
        <v>0</v>
      </c>
      <c r="K19" s="1161">
        <v>0</v>
      </c>
      <c r="L19" s="1157">
        <f t="shared" ref="L19:L21" si="36">F19+H19+J19</f>
        <v>0</v>
      </c>
      <c r="M19" s="1157">
        <f t="shared" ref="M19:M21" si="37">G19+G20+I19+I20+K19+K20</f>
        <v>5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8">N19+N20+P19+P20+R19+R20</f>
        <v>0</v>
      </c>
      <c r="U19" s="1157">
        <f t="shared" si="38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9">V19+V20+X19+X20+Z19+Z20</f>
        <v>0</v>
      </c>
      <c r="AC19" s="1157">
        <f t="shared" si="39"/>
        <v>0</v>
      </c>
      <c r="AD19" s="1167">
        <f>E19</f>
        <v>5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1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132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2</v>
      </c>
      <c r="I21" s="24">
        <v>24</v>
      </c>
      <c r="J21" s="1227">
        <v>0</v>
      </c>
      <c r="K21" s="24">
        <v>1</v>
      </c>
      <c r="L21" s="1229">
        <f t="shared" si="36"/>
        <v>2</v>
      </c>
      <c r="M21" s="1157">
        <f t="shared" si="37"/>
        <v>25</v>
      </c>
      <c r="N21" s="1161">
        <v>0</v>
      </c>
      <c r="O21" s="1161">
        <v>0</v>
      </c>
      <c r="P21" s="1161">
        <v>2</v>
      </c>
      <c r="Q21" s="24">
        <v>1</v>
      </c>
      <c r="R21" s="1161">
        <v>1</v>
      </c>
      <c r="S21" s="1161">
        <v>2</v>
      </c>
      <c r="T21" s="1157">
        <f t="shared" si="38"/>
        <v>3</v>
      </c>
      <c r="U21" s="1157">
        <f t="shared" si="38"/>
        <v>3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9"/>
        <v>0</v>
      </c>
      <c r="AC21" s="1157">
        <f t="shared" si="39"/>
        <v>0</v>
      </c>
      <c r="AD21" s="1167">
        <f>E21</f>
        <v>33</v>
      </c>
    </row>
    <row r="22" spans="1:30" ht="18" customHeight="1">
      <c r="A22" s="135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131">
        <v>0</v>
      </c>
      <c r="L22" s="1229"/>
      <c r="M22" s="1157"/>
      <c r="N22" s="1162"/>
      <c r="O22" s="1162"/>
      <c r="P22" s="1162"/>
      <c r="Q22" s="25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125</v>
      </c>
      <c r="D23" s="33">
        <f>SUM(D7:D22)</f>
        <v>435</v>
      </c>
      <c r="E23" s="33">
        <f>SUM(E7:E22)</f>
        <v>560</v>
      </c>
      <c r="F23" s="33">
        <f>SUM(F7:F22)</f>
        <v>3</v>
      </c>
      <c r="G23" s="33">
        <f>SUM(G7:G22)</f>
        <v>20</v>
      </c>
      <c r="H23" s="33">
        <f t="shared" ref="H23:AA23" si="40">SUM(H7:H22)</f>
        <v>30</v>
      </c>
      <c r="I23" s="33">
        <f t="shared" si="40"/>
        <v>337</v>
      </c>
      <c r="J23" s="33">
        <f t="shared" si="40"/>
        <v>13</v>
      </c>
      <c r="K23" s="33">
        <f t="shared" si="40"/>
        <v>51</v>
      </c>
      <c r="L23" s="33">
        <f>SUM(L7:L22)</f>
        <v>46</v>
      </c>
      <c r="M23" s="33">
        <f>SUM(M7:M22)</f>
        <v>408</v>
      </c>
      <c r="N23" s="33">
        <f t="shared" si="40"/>
        <v>0</v>
      </c>
      <c r="O23" s="33">
        <f t="shared" si="40"/>
        <v>0</v>
      </c>
      <c r="P23" s="33">
        <f t="shared" si="40"/>
        <v>30</v>
      </c>
      <c r="Q23" s="33">
        <f t="shared" si="40"/>
        <v>17</v>
      </c>
      <c r="R23" s="33">
        <f t="shared" si="40"/>
        <v>34</v>
      </c>
      <c r="S23" s="33">
        <f t="shared" si="40"/>
        <v>10</v>
      </c>
      <c r="T23" s="33">
        <f>SUM(T7:T22)</f>
        <v>64</v>
      </c>
      <c r="U23" s="33">
        <f>SUM(U7:U22)</f>
        <v>27</v>
      </c>
      <c r="V23" s="33">
        <f t="shared" si="40"/>
        <v>0</v>
      </c>
      <c r="W23" s="33">
        <f t="shared" si="40"/>
        <v>0</v>
      </c>
      <c r="X23" s="33">
        <f t="shared" si="40"/>
        <v>3</v>
      </c>
      <c r="Y23" s="33">
        <f t="shared" si="40"/>
        <v>0</v>
      </c>
      <c r="Z23" s="33">
        <f t="shared" si="40"/>
        <v>12</v>
      </c>
      <c r="AA23" s="33">
        <f t="shared" si="40"/>
        <v>0</v>
      </c>
      <c r="AB23" s="33">
        <f>SUM(AB7:AB22)</f>
        <v>15</v>
      </c>
      <c r="AC23" s="33">
        <f>SUM(AC7:AC22)</f>
        <v>0</v>
      </c>
      <c r="AD23" s="33">
        <f>SUM(AD7:AD22)</f>
        <v>560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79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B21:AB22"/>
    <mergeCell ref="AC21:AC22"/>
    <mergeCell ref="AD21:AD22"/>
    <mergeCell ref="A23:B23"/>
    <mergeCell ref="C26:AD26"/>
    <mergeCell ref="G28:L28"/>
    <mergeCell ref="V28:AD28"/>
    <mergeCell ref="V21:V22"/>
    <mergeCell ref="W21:W22"/>
    <mergeCell ref="X21:X22"/>
    <mergeCell ref="Y21:Y22"/>
    <mergeCell ref="Z21:Z22"/>
    <mergeCell ref="AA21:AA22"/>
    <mergeCell ref="P21:P22"/>
    <mergeCell ref="R21:R22"/>
    <mergeCell ref="S21:S22"/>
    <mergeCell ref="T21:T22"/>
    <mergeCell ref="U21:U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B15" sqref="B15:B1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28</v>
      </c>
      <c r="D7" s="1157">
        <f>M7+U7+AC7</f>
        <v>48</v>
      </c>
      <c r="E7" s="1161">
        <f>SUM(C7:D7)</f>
        <v>76</v>
      </c>
      <c r="F7" s="1157">
        <v>1</v>
      </c>
      <c r="G7" s="1157">
        <v>0</v>
      </c>
      <c r="H7" s="1157">
        <v>2</v>
      </c>
      <c r="I7" s="24">
        <v>33</v>
      </c>
      <c r="J7" s="1157">
        <v>1</v>
      </c>
      <c r="K7" s="24">
        <v>13</v>
      </c>
      <c r="L7" s="1157">
        <f>F7+H7+J7</f>
        <v>4</v>
      </c>
      <c r="M7" s="1157">
        <f>G7+G8+I7+I8+K7+K8</f>
        <v>46</v>
      </c>
      <c r="N7" s="1157">
        <v>0</v>
      </c>
      <c r="O7" s="1157">
        <v>0</v>
      </c>
      <c r="P7" s="1157">
        <v>7</v>
      </c>
      <c r="Q7" s="24">
        <v>0</v>
      </c>
      <c r="R7" s="1157">
        <v>12</v>
      </c>
      <c r="S7" s="24">
        <v>2</v>
      </c>
      <c r="T7" s="1157">
        <f>N7+N8+P7+P8+R7+R8</f>
        <v>19</v>
      </c>
      <c r="U7" s="1157">
        <f>O7+O8+Q7+Q8+S7+S8</f>
        <v>2</v>
      </c>
      <c r="V7" s="1157">
        <v>0</v>
      </c>
      <c r="W7" s="1157">
        <v>0</v>
      </c>
      <c r="X7" s="1157">
        <v>0</v>
      </c>
      <c r="Y7" s="1157">
        <v>0</v>
      </c>
      <c r="Z7" s="1157">
        <v>5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76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140" t="s">
        <v>8</v>
      </c>
      <c r="C9" s="1157">
        <f t="shared" ref="C9:D9" si="0">L9+T9+AB9</f>
        <v>27</v>
      </c>
      <c r="D9" s="1157">
        <f t="shared" si="0"/>
        <v>106</v>
      </c>
      <c r="E9" s="1161">
        <f t="shared" ref="E9" si="1">SUM(C9:D9)</f>
        <v>133</v>
      </c>
      <c r="F9" s="1157">
        <v>1</v>
      </c>
      <c r="G9" s="24">
        <v>1</v>
      </c>
      <c r="H9" s="1157">
        <v>7</v>
      </c>
      <c r="I9" s="24">
        <v>86</v>
      </c>
      <c r="J9" s="1157">
        <v>4</v>
      </c>
      <c r="K9" s="24">
        <v>12</v>
      </c>
      <c r="L9" s="1157">
        <f t="shared" ref="L9" si="2">F9+H9+J9</f>
        <v>12</v>
      </c>
      <c r="M9" s="1157">
        <f>G9+G10+I9+I10+K9+K10</f>
        <v>100</v>
      </c>
      <c r="N9" s="1157">
        <v>0</v>
      </c>
      <c r="O9" s="1157">
        <v>0</v>
      </c>
      <c r="P9" s="1157">
        <v>7</v>
      </c>
      <c r="Q9" s="24">
        <v>6</v>
      </c>
      <c r="R9" s="1157">
        <v>6</v>
      </c>
      <c r="S9" s="24">
        <v>0</v>
      </c>
      <c r="T9" s="1157">
        <f t="shared" ref="T9:U9" si="3">N9+N10+P9+P10+R9+R10</f>
        <v>13</v>
      </c>
      <c r="U9" s="1157">
        <f t="shared" si="3"/>
        <v>6</v>
      </c>
      <c r="V9" s="1157">
        <v>0</v>
      </c>
      <c r="W9" s="1157">
        <v>0</v>
      </c>
      <c r="X9" s="1157">
        <v>0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2</v>
      </c>
      <c r="AC9" s="1157">
        <f t="shared" si="4"/>
        <v>0</v>
      </c>
      <c r="AD9" s="1167">
        <f t="shared" ref="AD9" si="5">E9</f>
        <v>133</v>
      </c>
    </row>
    <row r="10" spans="1:30" ht="18" customHeight="1">
      <c r="A10" s="139"/>
      <c r="B10" s="142" t="s">
        <v>2</v>
      </c>
      <c r="C10" s="1157"/>
      <c r="D10" s="1157"/>
      <c r="E10" s="1162"/>
      <c r="F10" s="1157"/>
      <c r="G10" s="25">
        <v>1</v>
      </c>
      <c r="H10" s="1157"/>
      <c r="I10" s="25">
        <v>0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28</v>
      </c>
      <c r="D11" s="1157">
        <f t="shared" si="6"/>
        <v>54</v>
      </c>
      <c r="E11" s="1161">
        <f t="shared" ref="E11" si="7">SUM(C11:D11)</f>
        <v>82</v>
      </c>
      <c r="F11" s="1157">
        <v>0</v>
      </c>
      <c r="G11" s="1157">
        <v>0</v>
      </c>
      <c r="H11" s="1157">
        <v>10</v>
      </c>
      <c r="I11" s="24">
        <v>47</v>
      </c>
      <c r="J11" s="1157">
        <v>1</v>
      </c>
      <c r="K11" s="24">
        <v>3</v>
      </c>
      <c r="L11" s="1157">
        <f t="shared" ref="L11" si="8">F11+H11+J11</f>
        <v>11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8</v>
      </c>
      <c r="Q11" s="24">
        <v>3</v>
      </c>
      <c r="R11" s="1157">
        <v>5</v>
      </c>
      <c r="S11" s="24">
        <v>1</v>
      </c>
      <c r="T11" s="1157">
        <f t="shared" ref="T11:U11" si="10">N11+N12+P11+P12+R11+R12</f>
        <v>13</v>
      </c>
      <c r="U11" s="1157">
        <f t="shared" si="10"/>
        <v>4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82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0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37</v>
      </c>
      <c r="D13" s="1157">
        <f t="shared" si="13"/>
        <v>149</v>
      </c>
      <c r="E13" s="1161">
        <f t="shared" ref="E13" si="14">SUM(C13:D13)</f>
        <v>186</v>
      </c>
      <c r="F13" s="1157">
        <v>1</v>
      </c>
      <c r="G13" s="24">
        <v>1</v>
      </c>
      <c r="H13" s="1157">
        <v>8</v>
      </c>
      <c r="I13" s="130">
        <v>112</v>
      </c>
      <c r="J13" s="1157">
        <v>6</v>
      </c>
      <c r="K13" s="24">
        <v>21</v>
      </c>
      <c r="L13" s="1157">
        <f t="shared" ref="L13" si="15">F13+H13+J13</f>
        <v>15</v>
      </c>
      <c r="M13" s="1157">
        <f t="shared" ref="M13" si="16">G13+G14+I13+I14+K13+K14</f>
        <v>137</v>
      </c>
      <c r="N13" s="1157">
        <v>0</v>
      </c>
      <c r="O13" s="1157">
        <v>0</v>
      </c>
      <c r="P13" s="1157">
        <v>7</v>
      </c>
      <c r="Q13" s="24">
        <v>7</v>
      </c>
      <c r="R13" s="1157">
        <v>11</v>
      </c>
      <c r="S13" s="24">
        <v>5</v>
      </c>
      <c r="T13" s="1157">
        <f t="shared" ref="T13:U13" si="17">N13+N14+P13+P14+R13+R14</f>
        <v>18</v>
      </c>
      <c r="U13" s="1157">
        <f t="shared" si="17"/>
        <v>12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186</v>
      </c>
    </row>
    <row r="14" spans="1:30" ht="18" customHeight="1">
      <c r="A14" s="139"/>
      <c r="B14" s="31" t="s">
        <v>3</v>
      </c>
      <c r="C14" s="1157"/>
      <c r="D14" s="1157"/>
      <c r="E14" s="1162"/>
      <c r="F14" s="1157"/>
      <c r="G14" s="25">
        <v>1</v>
      </c>
      <c r="H14" s="1157"/>
      <c r="I14" s="25">
        <v>1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41</v>
      </c>
      <c r="E15" s="1161">
        <f t="shared" ref="E15" si="21">SUM(C15:D15)</f>
        <v>41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41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41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16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5</v>
      </c>
      <c r="E19" s="1161">
        <f t="shared" ref="E19" si="35">SUM(C19:D19)</f>
        <v>5</v>
      </c>
      <c r="F19" s="1161">
        <v>0</v>
      </c>
      <c r="G19" s="1161">
        <v>0</v>
      </c>
      <c r="H19" s="1161">
        <v>0</v>
      </c>
      <c r="I19" s="24">
        <v>4</v>
      </c>
      <c r="J19" s="1161">
        <v>0</v>
      </c>
      <c r="K19" s="1161">
        <v>0</v>
      </c>
      <c r="L19" s="1157">
        <f t="shared" ref="L19:L21" si="36">F19+H19+J19</f>
        <v>0</v>
      </c>
      <c r="M19" s="1157">
        <f t="shared" ref="M19:M21" si="37">G19+G20+I19+I20+K19+K20</f>
        <v>5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8">N19+N20+P19+P20+R19+R20</f>
        <v>0</v>
      </c>
      <c r="U19" s="1157">
        <f t="shared" si="38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9">V19+V20+X19+X20+Z19+Z20</f>
        <v>0</v>
      </c>
      <c r="AC19" s="1157">
        <f t="shared" si="39"/>
        <v>0</v>
      </c>
      <c r="AD19" s="1167">
        <f>E19</f>
        <v>5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1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138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2</v>
      </c>
      <c r="I21" s="24">
        <v>23</v>
      </c>
      <c r="J21" s="1227">
        <v>0</v>
      </c>
      <c r="K21" s="24">
        <v>1</v>
      </c>
      <c r="L21" s="1229">
        <f t="shared" si="36"/>
        <v>2</v>
      </c>
      <c r="M21" s="1157">
        <f t="shared" si="37"/>
        <v>24</v>
      </c>
      <c r="N21" s="1161">
        <v>0</v>
      </c>
      <c r="O21" s="1161">
        <v>0</v>
      </c>
      <c r="P21" s="1161">
        <v>2</v>
      </c>
      <c r="Q21" s="24">
        <v>2</v>
      </c>
      <c r="R21" s="1161">
        <v>1</v>
      </c>
      <c r="S21" s="1161">
        <v>2</v>
      </c>
      <c r="T21" s="1157">
        <f t="shared" si="38"/>
        <v>3</v>
      </c>
      <c r="U21" s="1157">
        <f t="shared" si="38"/>
        <v>4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9"/>
        <v>0</v>
      </c>
      <c r="AC21" s="1157">
        <f t="shared" si="39"/>
        <v>0</v>
      </c>
      <c r="AD21" s="1167">
        <f>E21</f>
        <v>33</v>
      </c>
    </row>
    <row r="22" spans="1:30" ht="18" customHeight="1">
      <c r="A22" s="141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137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125</v>
      </c>
      <c r="D23" s="33">
        <f>SUM(D7:D22)</f>
        <v>431</v>
      </c>
      <c r="E23" s="33">
        <f>SUM(E7:E22)</f>
        <v>556</v>
      </c>
      <c r="F23" s="33">
        <f>SUM(F7:F22)</f>
        <v>3</v>
      </c>
      <c r="G23" s="33">
        <f>SUM(G7:G22)</f>
        <v>20</v>
      </c>
      <c r="H23" s="33">
        <f t="shared" ref="H23:AA23" si="40">SUM(H7:H22)</f>
        <v>29</v>
      </c>
      <c r="I23" s="33">
        <f t="shared" si="40"/>
        <v>332</v>
      </c>
      <c r="J23" s="33">
        <f t="shared" si="40"/>
        <v>12</v>
      </c>
      <c r="K23" s="33">
        <f t="shared" si="40"/>
        <v>51</v>
      </c>
      <c r="L23" s="33">
        <f>SUM(L7:L22)</f>
        <v>44</v>
      </c>
      <c r="M23" s="33">
        <f>SUM(M7:M22)</f>
        <v>403</v>
      </c>
      <c r="N23" s="33">
        <f t="shared" si="40"/>
        <v>0</v>
      </c>
      <c r="O23" s="33">
        <f t="shared" si="40"/>
        <v>0</v>
      </c>
      <c r="P23" s="33">
        <f t="shared" si="40"/>
        <v>31</v>
      </c>
      <c r="Q23" s="33">
        <f t="shared" si="40"/>
        <v>18</v>
      </c>
      <c r="R23" s="33">
        <f t="shared" si="40"/>
        <v>35</v>
      </c>
      <c r="S23" s="33">
        <f t="shared" si="40"/>
        <v>10</v>
      </c>
      <c r="T23" s="33">
        <f>SUM(T7:T22)</f>
        <v>66</v>
      </c>
      <c r="U23" s="33">
        <f>SUM(U7:U22)</f>
        <v>28</v>
      </c>
      <c r="V23" s="33">
        <f t="shared" si="40"/>
        <v>0</v>
      </c>
      <c r="W23" s="33">
        <f t="shared" si="40"/>
        <v>0</v>
      </c>
      <c r="X23" s="33">
        <f t="shared" si="40"/>
        <v>3</v>
      </c>
      <c r="Y23" s="33">
        <f t="shared" si="40"/>
        <v>0</v>
      </c>
      <c r="Z23" s="33">
        <f t="shared" si="40"/>
        <v>12</v>
      </c>
      <c r="AA23" s="33">
        <f t="shared" si="40"/>
        <v>0</v>
      </c>
      <c r="AB23" s="33">
        <f>SUM(AB7:AB22)</f>
        <v>15</v>
      </c>
      <c r="AC23" s="33">
        <f>SUM(AC7:AC22)</f>
        <v>0</v>
      </c>
      <c r="AD23" s="33">
        <f>SUM(AD7:AD22)</f>
        <v>556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80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G29:L29"/>
    <mergeCell ref="V29:AD29"/>
    <mergeCell ref="AB21:AB22"/>
    <mergeCell ref="AC21:AC22"/>
    <mergeCell ref="AD21:AD22"/>
    <mergeCell ref="A23:B23"/>
    <mergeCell ref="C26:AD26"/>
    <mergeCell ref="G28:L28"/>
    <mergeCell ref="V28:AD28"/>
    <mergeCell ref="V21:V22"/>
    <mergeCell ref="W21:W22"/>
    <mergeCell ref="X21:X22"/>
    <mergeCell ref="Y21:Y22"/>
    <mergeCell ref="Z21:Z22"/>
    <mergeCell ref="AA21:AA22"/>
    <mergeCell ref="P21:P22"/>
    <mergeCell ref="R21:R22"/>
    <mergeCell ref="S21:S22"/>
    <mergeCell ref="T21:T22"/>
    <mergeCell ref="U21:U22"/>
    <mergeCell ref="H21:H22"/>
    <mergeCell ref="J21:J22"/>
    <mergeCell ref="L21:L22"/>
    <mergeCell ref="M21:M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B15" sqref="B15:B16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18" customHeight="1">
      <c r="A7" s="1201"/>
      <c r="B7" s="1203" t="s">
        <v>7</v>
      </c>
      <c r="C7" s="1205">
        <f>L7+T7+AB7</f>
        <v>28</v>
      </c>
      <c r="D7" s="1205">
        <f>M7+U7+AC7</f>
        <v>48</v>
      </c>
      <c r="E7" s="1206">
        <f>SUM(C7:D7)</f>
        <v>76</v>
      </c>
      <c r="F7" s="1205">
        <v>1</v>
      </c>
      <c r="G7" s="1205">
        <v>0</v>
      </c>
      <c r="H7" s="1205">
        <v>2</v>
      </c>
      <c r="I7" s="5">
        <v>33</v>
      </c>
      <c r="J7" s="1205">
        <v>1</v>
      </c>
      <c r="K7" s="5">
        <v>13</v>
      </c>
      <c r="L7" s="1205">
        <f>F7+H7+J7</f>
        <v>4</v>
      </c>
      <c r="M7" s="1205">
        <f>G7+G8+I7+I8+K7+K8</f>
        <v>46</v>
      </c>
      <c r="N7" s="1205">
        <v>0</v>
      </c>
      <c r="O7" s="1205">
        <v>0</v>
      </c>
      <c r="P7" s="1205">
        <v>7</v>
      </c>
      <c r="Q7" s="5">
        <v>0</v>
      </c>
      <c r="R7" s="1205">
        <v>12</v>
      </c>
      <c r="S7" s="5">
        <v>2</v>
      </c>
      <c r="T7" s="1205">
        <f>N7+N8+P7+P8+R7+R8</f>
        <v>19</v>
      </c>
      <c r="U7" s="1205">
        <f>O7+O8+Q7+Q8+S7+S8</f>
        <v>2</v>
      </c>
      <c r="V7" s="1205">
        <v>0</v>
      </c>
      <c r="W7" s="1205">
        <v>0</v>
      </c>
      <c r="X7" s="1205">
        <v>0</v>
      </c>
      <c r="Y7" s="1205">
        <v>0</v>
      </c>
      <c r="Z7" s="1205">
        <v>5</v>
      </c>
      <c r="AA7" s="1205">
        <v>0</v>
      </c>
      <c r="AB7" s="1205">
        <f>V7+V8+X7+X8+Z7+Z8</f>
        <v>5</v>
      </c>
      <c r="AC7" s="1205">
        <f>W7+W8+Y7+Y8+AA7+AA8</f>
        <v>0</v>
      </c>
      <c r="AD7" s="1208">
        <f>E7</f>
        <v>76</v>
      </c>
    </row>
    <row r="8" spans="1:30" ht="18" customHeight="1">
      <c r="A8" s="1202"/>
      <c r="B8" s="1204"/>
      <c r="C8" s="1205"/>
      <c r="D8" s="1205"/>
      <c r="E8" s="1207"/>
      <c r="F8" s="1205"/>
      <c r="G8" s="1205"/>
      <c r="H8" s="1205"/>
      <c r="I8" s="7">
        <v>0</v>
      </c>
      <c r="J8" s="1205"/>
      <c r="K8" s="7">
        <v>0</v>
      </c>
      <c r="L8" s="1205"/>
      <c r="M8" s="1205"/>
      <c r="N8" s="1205"/>
      <c r="O8" s="1205"/>
      <c r="P8" s="1205"/>
      <c r="Q8" s="10">
        <v>0</v>
      </c>
      <c r="R8" s="1205"/>
      <c r="S8" s="10">
        <v>0</v>
      </c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18" customHeight="1">
      <c r="A9" s="16"/>
      <c r="B9" s="145" t="s">
        <v>8</v>
      </c>
      <c r="C9" s="1205">
        <f t="shared" ref="C9:D9" si="0">L9+T9+AB9</f>
        <v>27</v>
      </c>
      <c r="D9" s="1205">
        <f t="shared" si="0"/>
        <v>106</v>
      </c>
      <c r="E9" s="1206">
        <f t="shared" ref="E9" si="1">SUM(C9:D9)</f>
        <v>133</v>
      </c>
      <c r="F9" s="1205">
        <v>1</v>
      </c>
      <c r="G9" s="5">
        <v>1</v>
      </c>
      <c r="H9" s="1205">
        <v>7</v>
      </c>
      <c r="I9" s="5">
        <v>86</v>
      </c>
      <c r="J9" s="1205">
        <v>4</v>
      </c>
      <c r="K9" s="5">
        <v>12</v>
      </c>
      <c r="L9" s="1205">
        <f t="shared" ref="L9" si="2">F9+H9+J9</f>
        <v>12</v>
      </c>
      <c r="M9" s="1205">
        <f>G9+G10+I9+I10+K9+K10</f>
        <v>100</v>
      </c>
      <c r="N9" s="1205">
        <v>0</v>
      </c>
      <c r="O9" s="1205">
        <v>0</v>
      </c>
      <c r="P9" s="1205">
        <v>7</v>
      </c>
      <c r="Q9" s="5">
        <v>6</v>
      </c>
      <c r="R9" s="1205">
        <v>6</v>
      </c>
      <c r="S9" s="5">
        <v>0</v>
      </c>
      <c r="T9" s="1205">
        <f t="shared" ref="T9:U9" si="3">N9+N10+P9+P10+R9+R10</f>
        <v>13</v>
      </c>
      <c r="U9" s="1205">
        <f t="shared" si="3"/>
        <v>6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133</v>
      </c>
    </row>
    <row r="10" spans="1:30" ht="18" customHeight="1">
      <c r="A10" s="147"/>
      <c r="B10" s="148" t="s">
        <v>2</v>
      </c>
      <c r="C10" s="1205"/>
      <c r="D10" s="1205"/>
      <c r="E10" s="1207"/>
      <c r="F10" s="1205"/>
      <c r="G10" s="7">
        <v>1</v>
      </c>
      <c r="H10" s="1205"/>
      <c r="I10" s="7">
        <v>0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0">
        <v>0</v>
      </c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18" customHeight="1">
      <c r="A11" s="1201"/>
      <c r="B11" s="1203" t="s">
        <v>9</v>
      </c>
      <c r="C11" s="1205">
        <f t="shared" ref="C11:D11" si="6">L11+T11+AB11</f>
        <v>28</v>
      </c>
      <c r="D11" s="1205">
        <f t="shared" si="6"/>
        <v>53</v>
      </c>
      <c r="E11" s="1206">
        <f t="shared" ref="E11" si="7">SUM(C11:D11)</f>
        <v>81</v>
      </c>
      <c r="F11" s="1205">
        <v>0</v>
      </c>
      <c r="G11" s="1205">
        <v>0</v>
      </c>
      <c r="H11" s="1205">
        <v>10</v>
      </c>
      <c r="I11" s="5">
        <v>47</v>
      </c>
      <c r="J11" s="1205">
        <v>1</v>
      </c>
      <c r="K11" s="5">
        <v>2</v>
      </c>
      <c r="L11" s="1205">
        <f t="shared" ref="L11" si="8">F11+H11+J11</f>
        <v>11</v>
      </c>
      <c r="M11" s="1205">
        <f t="shared" ref="M11" si="9">G11+G12+I11+I12+K11+K12</f>
        <v>49</v>
      </c>
      <c r="N11" s="1205">
        <v>0</v>
      </c>
      <c r="O11" s="1205">
        <v>0</v>
      </c>
      <c r="P11" s="1205">
        <v>8</v>
      </c>
      <c r="Q11" s="5">
        <v>3</v>
      </c>
      <c r="R11" s="1205">
        <v>5</v>
      </c>
      <c r="S11" s="5">
        <v>1</v>
      </c>
      <c r="T11" s="1205">
        <f t="shared" ref="T11:U11" si="10">N11+N12+P11+P12+R11+R12</f>
        <v>13</v>
      </c>
      <c r="U11" s="1205">
        <f t="shared" si="10"/>
        <v>4</v>
      </c>
      <c r="V11" s="1205">
        <v>0</v>
      </c>
      <c r="W11" s="1205">
        <v>0</v>
      </c>
      <c r="X11" s="1205">
        <v>2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4</v>
      </c>
      <c r="AC11" s="1205">
        <f t="shared" si="11"/>
        <v>0</v>
      </c>
      <c r="AD11" s="1208">
        <f t="shared" ref="AD11" si="12">E11</f>
        <v>81</v>
      </c>
    </row>
    <row r="12" spans="1:30" ht="18" customHeight="1">
      <c r="A12" s="1210"/>
      <c r="B12" s="1204"/>
      <c r="C12" s="1205"/>
      <c r="D12" s="1205"/>
      <c r="E12" s="1207"/>
      <c r="F12" s="1205"/>
      <c r="G12" s="1205"/>
      <c r="H12" s="1205"/>
      <c r="I12" s="7">
        <v>0</v>
      </c>
      <c r="J12" s="1205"/>
      <c r="K12" s="10">
        <v>0</v>
      </c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18" customHeight="1">
      <c r="A13" s="16"/>
      <c r="B13" s="8" t="s">
        <v>10</v>
      </c>
      <c r="C13" s="1205">
        <f t="shared" ref="C13:D13" si="13">L13+T13+AB13</f>
        <v>37</v>
      </c>
      <c r="D13" s="1205">
        <f t="shared" si="13"/>
        <v>149</v>
      </c>
      <c r="E13" s="1206">
        <f t="shared" ref="E13" si="14">SUM(C13:D13)</f>
        <v>186</v>
      </c>
      <c r="F13" s="1205">
        <v>1</v>
      </c>
      <c r="G13" s="5">
        <v>1</v>
      </c>
      <c r="H13" s="1205">
        <v>8</v>
      </c>
      <c r="I13" s="149">
        <v>112</v>
      </c>
      <c r="J13" s="1205">
        <v>6</v>
      </c>
      <c r="K13" s="5">
        <v>21</v>
      </c>
      <c r="L13" s="1205">
        <f t="shared" ref="L13" si="15">F13+H13+J13</f>
        <v>15</v>
      </c>
      <c r="M13" s="1205">
        <f t="shared" ref="M13" si="16">G13+G14+I13+I14+K13+K14</f>
        <v>137</v>
      </c>
      <c r="N13" s="1205">
        <v>0</v>
      </c>
      <c r="O13" s="1205">
        <v>0</v>
      </c>
      <c r="P13" s="1205">
        <v>7</v>
      </c>
      <c r="Q13" s="5">
        <v>7</v>
      </c>
      <c r="R13" s="1205">
        <v>11</v>
      </c>
      <c r="S13" s="5">
        <v>5</v>
      </c>
      <c r="T13" s="1205">
        <f t="shared" ref="T13:U13" si="17">N13+N14+P13+P14+R13+R14</f>
        <v>18</v>
      </c>
      <c r="U13" s="1205">
        <f t="shared" si="17"/>
        <v>12</v>
      </c>
      <c r="V13" s="1205">
        <v>0</v>
      </c>
      <c r="W13" s="1205">
        <v>0</v>
      </c>
      <c r="X13" s="1205">
        <v>1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4</v>
      </c>
      <c r="AC13" s="1205">
        <f t="shared" si="18"/>
        <v>0</v>
      </c>
      <c r="AD13" s="1208">
        <f t="shared" ref="AD13" si="19">E13</f>
        <v>186</v>
      </c>
    </row>
    <row r="14" spans="1:30" ht="18" customHeight="1">
      <c r="A14" s="147"/>
      <c r="B14" s="9" t="s">
        <v>3</v>
      </c>
      <c r="C14" s="1205"/>
      <c r="D14" s="1205"/>
      <c r="E14" s="1207"/>
      <c r="F14" s="1205"/>
      <c r="G14" s="7">
        <v>1</v>
      </c>
      <c r="H14" s="1205"/>
      <c r="I14" s="7">
        <v>1</v>
      </c>
      <c r="J14" s="1205"/>
      <c r="K14" s="7">
        <v>1</v>
      </c>
      <c r="L14" s="1205"/>
      <c r="M14" s="1205"/>
      <c r="N14" s="1205"/>
      <c r="O14" s="1205"/>
      <c r="P14" s="1205"/>
      <c r="Q14" s="7">
        <v>0</v>
      </c>
      <c r="R14" s="1205"/>
      <c r="S14" s="10">
        <v>0</v>
      </c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18" customHeight="1">
      <c r="A15" s="1201"/>
      <c r="B15" s="1172" t="s">
        <v>82</v>
      </c>
      <c r="C15" s="1205">
        <f t="shared" ref="C15:D15" si="20">L15+T15+AB15</f>
        <v>0</v>
      </c>
      <c r="D15" s="1205">
        <f t="shared" si="20"/>
        <v>41</v>
      </c>
      <c r="E15" s="1206">
        <f t="shared" ref="E15" si="21">SUM(C15:D15)</f>
        <v>41</v>
      </c>
      <c r="F15" s="1205">
        <v>0</v>
      </c>
      <c r="G15" s="5">
        <v>0</v>
      </c>
      <c r="H15" s="1205">
        <v>0</v>
      </c>
      <c r="I15" s="5">
        <v>25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41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41</v>
      </c>
    </row>
    <row r="16" spans="1:30" ht="18" customHeight="1">
      <c r="A16" s="1210"/>
      <c r="B16" s="1173"/>
      <c r="C16" s="1205"/>
      <c r="D16" s="1205"/>
      <c r="E16" s="1207"/>
      <c r="F16" s="1205"/>
      <c r="G16" s="7">
        <v>16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18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1206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18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207"/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18" customHeight="1">
      <c r="A19" s="1201"/>
      <c r="B19" s="77" t="s">
        <v>67</v>
      </c>
      <c r="C19" s="1205">
        <f t="shared" ref="C19:C21" si="34">L19+T19+AB19</f>
        <v>0</v>
      </c>
      <c r="D19" s="1205">
        <f>M19+U19+AC19</f>
        <v>5</v>
      </c>
      <c r="E19" s="1206">
        <f t="shared" ref="E19" si="35">SUM(C19:D19)</f>
        <v>5</v>
      </c>
      <c r="F19" s="1206">
        <v>0</v>
      </c>
      <c r="G19" s="1206">
        <v>0</v>
      </c>
      <c r="H19" s="1206">
        <v>0</v>
      </c>
      <c r="I19" s="5">
        <v>4</v>
      </c>
      <c r="J19" s="1206">
        <v>0</v>
      </c>
      <c r="K19" s="1206">
        <v>0</v>
      </c>
      <c r="L19" s="1205">
        <f t="shared" ref="L19:L21" si="36">F19+H19+J19</f>
        <v>0</v>
      </c>
      <c r="M19" s="1205">
        <f t="shared" ref="M19:M21" si="37">G19+G20+I19+I20+K19+K20</f>
        <v>5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21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21" si="39">V19+V20+X19+X20+Z19+Z20</f>
        <v>0</v>
      </c>
      <c r="AC19" s="1205">
        <f t="shared" si="39"/>
        <v>0</v>
      </c>
      <c r="AD19" s="1208">
        <f>E19</f>
        <v>5</v>
      </c>
    </row>
    <row r="20" spans="1:30" ht="18" customHeight="1">
      <c r="A20" s="1217"/>
      <c r="B20" s="78" t="s">
        <v>70</v>
      </c>
      <c r="C20" s="1205"/>
      <c r="D20" s="1205"/>
      <c r="E20" s="1207"/>
      <c r="F20" s="1207"/>
      <c r="G20" s="1207"/>
      <c r="H20" s="1207"/>
      <c r="I20" s="79">
        <v>1</v>
      </c>
      <c r="J20" s="1216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18" customHeight="1">
      <c r="A21" s="143"/>
      <c r="B21" s="1203" t="s">
        <v>68</v>
      </c>
      <c r="C21" s="1205">
        <f t="shared" si="34"/>
        <v>5</v>
      </c>
      <c r="D21" s="1205">
        <f>M21+U21+AC21</f>
        <v>28</v>
      </c>
      <c r="E21" s="1206">
        <f>SUM(C21:D21)</f>
        <v>33</v>
      </c>
      <c r="F21" s="1206">
        <v>0</v>
      </c>
      <c r="G21" s="1206">
        <v>0</v>
      </c>
      <c r="H21" s="1220">
        <v>1</v>
      </c>
      <c r="I21" s="5">
        <v>23</v>
      </c>
      <c r="J21" s="1220">
        <v>1</v>
      </c>
      <c r="K21" s="5">
        <v>1</v>
      </c>
      <c r="L21" s="1219">
        <f t="shared" si="36"/>
        <v>2</v>
      </c>
      <c r="M21" s="1205">
        <f t="shared" si="37"/>
        <v>24</v>
      </c>
      <c r="N21" s="1206">
        <v>0</v>
      </c>
      <c r="O21" s="1206">
        <v>0</v>
      </c>
      <c r="P21" s="1206">
        <v>2</v>
      </c>
      <c r="Q21" s="5">
        <v>2</v>
      </c>
      <c r="R21" s="1206">
        <v>1</v>
      </c>
      <c r="S21" s="1206">
        <v>2</v>
      </c>
      <c r="T21" s="1205">
        <f t="shared" si="38"/>
        <v>3</v>
      </c>
      <c r="U21" s="1205">
        <f t="shared" si="38"/>
        <v>4</v>
      </c>
      <c r="V21" s="1206">
        <v>0</v>
      </c>
      <c r="W21" s="1206">
        <v>0</v>
      </c>
      <c r="X21" s="1206">
        <v>0</v>
      </c>
      <c r="Y21" s="1206">
        <v>0</v>
      </c>
      <c r="Z21" s="1206">
        <v>0</v>
      </c>
      <c r="AA21" s="1206">
        <v>0</v>
      </c>
      <c r="AB21" s="1205">
        <f t="shared" si="39"/>
        <v>0</v>
      </c>
      <c r="AC21" s="1205">
        <f t="shared" si="39"/>
        <v>0</v>
      </c>
      <c r="AD21" s="1208">
        <f>E21</f>
        <v>33</v>
      </c>
    </row>
    <row r="22" spans="1:30" ht="18" customHeight="1">
      <c r="A22" s="144"/>
      <c r="B22" s="1218"/>
      <c r="C22" s="1205"/>
      <c r="D22" s="1205"/>
      <c r="E22" s="1207"/>
      <c r="F22" s="1207"/>
      <c r="G22" s="1207"/>
      <c r="H22" s="1221"/>
      <c r="I22" s="7">
        <v>0</v>
      </c>
      <c r="J22" s="1221"/>
      <c r="K22" s="146">
        <v>0</v>
      </c>
      <c r="L22" s="1219"/>
      <c r="M22" s="1205"/>
      <c r="N22" s="1207"/>
      <c r="O22" s="1207"/>
      <c r="P22" s="1207"/>
      <c r="Q22" s="10">
        <v>0</v>
      </c>
      <c r="R22" s="1207"/>
      <c r="S22" s="1207"/>
      <c r="T22" s="1205"/>
      <c r="U22" s="1205"/>
      <c r="V22" s="1207"/>
      <c r="W22" s="1207"/>
      <c r="X22" s="1207"/>
      <c r="Y22" s="1207"/>
      <c r="Z22" s="1207"/>
      <c r="AA22" s="1207"/>
      <c r="AB22" s="1205"/>
      <c r="AC22" s="1205"/>
      <c r="AD22" s="1209"/>
    </row>
    <row r="23" spans="1:30" ht="24" customHeight="1">
      <c r="A23" s="1214" t="s">
        <v>1</v>
      </c>
      <c r="B23" s="1215"/>
      <c r="C23" s="40">
        <f>SUM(C7:C22)</f>
        <v>125</v>
      </c>
      <c r="D23" s="40">
        <f>SUM(D7:D22)</f>
        <v>430</v>
      </c>
      <c r="E23" s="40">
        <f>SUM(E7:E22)</f>
        <v>555</v>
      </c>
      <c r="F23" s="40">
        <f>SUM(F7:F22)</f>
        <v>3</v>
      </c>
      <c r="G23" s="40">
        <f>SUM(G7:G22)</f>
        <v>20</v>
      </c>
      <c r="H23" s="40">
        <f t="shared" ref="H23:AA23" si="40">SUM(H7:H22)</f>
        <v>28</v>
      </c>
      <c r="I23" s="40">
        <f t="shared" si="40"/>
        <v>332</v>
      </c>
      <c r="J23" s="40">
        <f t="shared" si="40"/>
        <v>13</v>
      </c>
      <c r="K23" s="40">
        <f t="shared" si="40"/>
        <v>50</v>
      </c>
      <c r="L23" s="40">
        <f>SUM(L7:L22)</f>
        <v>44</v>
      </c>
      <c r="M23" s="40">
        <f>SUM(M7:M22)</f>
        <v>402</v>
      </c>
      <c r="N23" s="40">
        <f t="shared" si="40"/>
        <v>0</v>
      </c>
      <c r="O23" s="40">
        <f t="shared" si="40"/>
        <v>0</v>
      </c>
      <c r="P23" s="40">
        <f t="shared" si="40"/>
        <v>31</v>
      </c>
      <c r="Q23" s="40">
        <f t="shared" si="40"/>
        <v>18</v>
      </c>
      <c r="R23" s="40">
        <f t="shared" si="40"/>
        <v>35</v>
      </c>
      <c r="S23" s="40">
        <f t="shared" si="40"/>
        <v>10</v>
      </c>
      <c r="T23" s="40">
        <f>SUM(T7:T22)</f>
        <v>66</v>
      </c>
      <c r="U23" s="40">
        <f>SUM(U7:U22)</f>
        <v>28</v>
      </c>
      <c r="V23" s="40">
        <f t="shared" si="40"/>
        <v>0</v>
      </c>
      <c r="W23" s="40">
        <f t="shared" si="40"/>
        <v>0</v>
      </c>
      <c r="X23" s="40">
        <f t="shared" si="40"/>
        <v>3</v>
      </c>
      <c r="Y23" s="40">
        <f t="shared" si="40"/>
        <v>0</v>
      </c>
      <c r="Z23" s="40">
        <f t="shared" si="40"/>
        <v>12</v>
      </c>
      <c r="AA23" s="40">
        <f t="shared" si="40"/>
        <v>0</v>
      </c>
      <c r="AB23" s="40">
        <f>SUM(AB7:AB22)</f>
        <v>15</v>
      </c>
      <c r="AC23" s="40">
        <f>SUM(AC7:AC22)</f>
        <v>0</v>
      </c>
      <c r="AD23" s="40">
        <f>SUM(AD7:AD22)</f>
        <v>555</v>
      </c>
    </row>
    <row r="24" spans="1:30" ht="2.25" customHeight="1">
      <c r="B24" s="2"/>
      <c r="C24" s="2"/>
      <c r="D24" s="2"/>
      <c r="E24" s="2"/>
      <c r="F24" s="2"/>
      <c r="G24" s="2"/>
    </row>
    <row r="25" spans="1:30" ht="2.25" customHeight="1"/>
    <row r="26" spans="1:30" s="11" customFormat="1" ht="23.25">
      <c r="C26" s="1211" t="s">
        <v>53</v>
      </c>
      <c r="D26" s="1211"/>
      <c r="E26" s="1211"/>
      <c r="F26" s="1211"/>
      <c r="G26" s="1211"/>
      <c r="H26" s="1211"/>
      <c r="I26" s="1211"/>
      <c r="J26" s="1211"/>
      <c r="K26" s="1211"/>
      <c r="L26" s="1211"/>
      <c r="M26" s="1211"/>
      <c r="N26" s="1211"/>
      <c r="O26" s="1211"/>
      <c r="P26" s="1211"/>
      <c r="Q26" s="1211"/>
      <c r="R26" s="1211"/>
      <c r="S26" s="1211"/>
      <c r="T26" s="1211"/>
      <c r="U26" s="1211"/>
      <c r="V26" s="1211"/>
      <c r="W26" s="1211"/>
      <c r="X26" s="1211"/>
      <c r="Y26" s="1211"/>
      <c r="Z26" s="1211"/>
      <c r="AA26" s="1211"/>
      <c r="AB26" s="1211"/>
      <c r="AC26" s="1211"/>
      <c r="AD26" s="1211"/>
    </row>
    <row r="27" spans="1:30" ht="3.75" customHeight="1"/>
    <row r="28" spans="1:30" ht="23.25">
      <c r="G28" s="1185" t="s">
        <v>28</v>
      </c>
      <c r="H28" s="1185"/>
      <c r="I28" s="1185"/>
      <c r="J28" s="1185"/>
      <c r="K28" s="1185"/>
      <c r="L28" s="1185"/>
      <c r="V28" s="1186" t="s">
        <v>24</v>
      </c>
      <c r="W28" s="1186"/>
      <c r="X28" s="1186"/>
      <c r="Y28" s="1186"/>
      <c r="Z28" s="1186"/>
      <c r="AA28" s="1186"/>
      <c r="AB28" s="1186"/>
      <c r="AC28" s="1186"/>
      <c r="AD28" s="1186"/>
    </row>
    <row r="29" spans="1:30" ht="23.25">
      <c r="E29" s="18"/>
      <c r="G29" s="1185" t="s">
        <v>29</v>
      </c>
      <c r="H29" s="1185"/>
      <c r="I29" s="1185"/>
      <c r="J29" s="1185"/>
      <c r="K29" s="1185"/>
      <c r="L29" s="1185"/>
      <c r="V29" s="1186" t="s">
        <v>81</v>
      </c>
      <c r="W29" s="1186"/>
      <c r="X29" s="1186"/>
      <c r="Y29" s="1186"/>
      <c r="Z29" s="1186"/>
      <c r="AA29" s="1186"/>
      <c r="AB29" s="1186"/>
      <c r="AC29" s="1186"/>
      <c r="AD29" s="1186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28</v>
      </c>
      <c r="D7" s="1157">
        <f>M7+U7+AC7</f>
        <v>52</v>
      </c>
      <c r="E7" s="1161">
        <f>SUM(C7:D7)</f>
        <v>80</v>
      </c>
      <c r="F7" s="1157">
        <v>1</v>
      </c>
      <c r="G7" s="1157">
        <v>0</v>
      </c>
      <c r="H7" s="1157">
        <v>2</v>
      </c>
      <c r="I7" s="24">
        <v>33</v>
      </c>
      <c r="J7" s="1157">
        <v>1</v>
      </c>
      <c r="K7" s="24">
        <v>13</v>
      </c>
      <c r="L7" s="1157">
        <f>F7+H7+J7</f>
        <v>4</v>
      </c>
      <c r="M7" s="1157">
        <f>G7+G8+I7+I8+K7+K8</f>
        <v>50</v>
      </c>
      <c r="N7" s="1157">
        <v>0</v>
      </c>
      <c r="O7" s="1157">
        <v>0</v>
      </c>
      <c r="P7" s="1157">
        <v>7</v>
      </c>
      <c r="Q7" s="24">
        <v>0</v>
      </c>
      <c r="R7" s="1157">
        <v>12</v>
      </c>
      <c r="S7" s="24">
        <v>2</v>
      </c>
      <c r="T7" s="1157">
        <f>N7+N8+P7+P8+R7+R8</f>
        <v>19</v>
      </c>
      <c r="U7" s="1157">
        <f>O7+O8+Q7+Q8+S7+S8</f>
        <v>2</v>
      </c>
      <c r="V7" s="1157">
        <v>0</v>
      </c>
      <c r="W7" s="1157">
        <v>0</v>
      </c>
      <c r="X7" s="1157">
        <v>0</v>
      </c>
      <c r="Y7" s="1157">
        <v>0</v>
      </c>
      <c r="Z7" s="1157">
        <v>5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80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4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153" t="s">
        <v>8</v>
      </c>
      <c r="C9" s="1157">
        <f t="shared" ref="C9:D9" si="0">L9+T9+AB9</f>
        <v>27</v>
      </c>
      <c r="D9" s="1157">
        <f t="shared" si="0"/>
        <v>107</v>
      </c>
      <c r="E9" s="1161">
        <f t="shared" ref="E9" si="1">SUM(C9:D9)</f>
        <v>134</v>
      </c>
      <c r="F9" s="1157">
        <v>1</v>
      </c>
      <c r="G9" s="24">
        <v>1</v>
      </c>
      <c r="H9" s="1157">
        <v>7</v>
      </c>
      <c r="I9" s="24">
        <v>85</v>
      </c>
      <c r="J9" s="1157">
        <v>4</v>
      </c>
      <c r="K9" s="24">
        <v>12</v>
      </c>
      <c r="L9" s="1157">
        <f t="shared" ref="L9" si="2">F9+H9+J9</f>
        <v>12</v>
      </c>
      <c r="M9" s="1157">
        <f>G9+G10+I9+I10+K9+K10</f>
        <v>101</v>
      </c>
      <c r="N9" s="1157">
        <v>0</v>
      </c>
      <c r="O9" s="1157">
        <v>0</v>
      </c>
      <c r="P9" s="1157">
        <v>7</v>
      </c>
      <c r="Q9" s="24">
        <v>6</v>
      </c>
      <c r="R9" s="1157">
        <v>6</v>
      </c>
      <c r="S9" s="24">
        <v>0</v>
      </c>
      <c r="T9" s="1157">
        <f t="shared" ref="T9:U9" si="3">N9+N10+P9+P10+R9+R10</f>
        <v>13</v>
      </c>
      <c r="U9" s="1157">
        <f t="shared" si="3"/>
        <v>6</v>
      </c>
      <c r="V9" s="1157">
        <v>0</v>
      </c>
      <c r="W9" s="1157">
        <v>0</v>
      </c>
      <c r="X9" s="1157">
        <v>0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2</v>
      </c>
      <c r="AC9" s="1157">
        <f t="shared" si="4"/>
        <v>0</v>
      </c>
      <c r="AD9" s="1167">
        <f t="shared" ref="AD9" si="5">E9</f>
        <v>134</v>
      </c>
    </row>
    <row r="10" spans="1:30" ht="18" customHeight="1">
      <c r="A10" s="152"/>
      <c r="B10" s="155" t="s">
        <v>2</v>
      </c>
      <c r="C10" s="1157"/>
      <c r="D10" s="1157"/>
      <c r="E10" s="1162"/>
      <c r="F10" s="1157"/>
      <c r="G10" s="25">
        <v>1</v>
      </c>
      <c r="H10" s="1157"/>
      <c r="I10" s="25">
        <v>2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56</v>
      </c>
      <c r="E11" s="1161">
        <f t="shared" ref="E11" si="7">SUM(C11:D11)</f>
        <v>78</v>
      </c>
      <c r="F11" s="1157">
        <v>0</v>
      </c>
      <c r="G11" s="1157">
        <v>0</v>
      </c>
      <c r="H11" s="1157">
        <v>9</v>
      </c>
      <c r="I11" s="24">
        <v>47</v>
      </c>
      <c r="J11" s="1157">
        <v>0</v>
      </c>
      <c r="K11" s="24">
        <v>2</v>
      </c>
      <c r="L11" s="1157">
        <f t="shared" ref="L11" si="8">F11+H11+J11</f>
        <v>9</v>
      </c>
      <c r="M11" s="1157">
        <f t="shared" ref="M11" si="9">G11+G12+I11+I12+K11+K12</f>
        <v>52</v>
      </c>
      <c r="N11" s="1157">
        <v>0</v>
      </c>
      <c r="O11" s="1157">
        <v>0</v>
      </c>
      <c r="P11" s="1157">
        <v>6</v>
      </c>
      <c r="Q11" s="24">
        <v>3</v>
      </c>
      <c r="R11" s="1157">
        <v>4</v>
      </c>
      <c r="S11" s="24">
        <v>1</v>
      </c>
      <c r="T11" s="1157">
        <f t="shared" ref="T11:U11" si="10">N11+N12+P11+P12+R11+R12</f>
        <v>10</v>
      </c>
      <c r="U11" s="1157">
        <f t="shared" si="10"/>
        <v>4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3</v>
      </c>
      <c r="AC11" s="1157">
        <f t="shared" si="11"/>
        <v>0</v>
      </c>
      <c r="AD11" s="1167">
        <f t="shared" ref="AD11" si="12">E11</f>
        <v>78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2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34</v>
      </c>
      <c r="D13" s="1157">
        <f t="shared" si="13"/>
        <v>151</v>
      </c>
      <c r="E13" s="1161">
        <f t="shared" ref="E13" si="14">SUM(C13:D13)</f>
        <v>185</v>
      </c>
      <c r="F13" s="1157">
        <v>1</v>
      </c>
      <c r="G13" s="24">
        <v>1</v>
      </c>
      <c r="H13" s="1157">
        <v>7</v>
      </c>
      <c r="I13" s="130">
        <v>111</v>
      </c>
      <c r="J13" s="1157">
        <v>6</v>
      </c>
      <c r="K13" s="24">
        <v>21</v>
      </c>
      <c r="L13" s="1157">
        <f t="shared" ref="L13" si="15">F13+H13+J13</f>
        <v>14</v>
      </c>
      <c r="M13" s="1157">
        <f t="shared" ref="M13" si="16">G13+G14+I13+I14+K13+K14</f>
        <v>139</v>
      </c>
      <c r="N13" s="1157">
        <v>0</v>
      </c>
      <c r="O13" s="1157">
        <v>0</v>
      </c>
      <c r="P13" s="1157">
        <v>7</v>
      </c>
      <c r="Q13" s="24">
        <v>7</v>
      </c>
      <c r="R13" s="1157">
        <v>9</v>
      </c>
      <c r="S13" s="24">
        <v>5</v>
      </c>
      <c r="T13" s="1157">
        <f t="shared" ref="T13:U13" si="17">N13+N14+P13+P14+R13+R14</f>
        <v>16</v>
      </c>
      <c r="U13" s="1157">
        <f t="shared" si="17"/>
        <v>12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185</v>
      </c>
    </row>
    <row r="14" spans="1:30" ht="18" customHeight="1">
      <c r="A14" s="152"/>
      <c r="B14" s="31" t="s">
        <v>3</v>
      </c>
      <c r="C14" s="1157"/>
      <c r="D14" s="1157"/>
      <c r="E14" s="1162"/>
      <c r="F14" s="1157"/>
      <c r="G14" s="25">
        <v>1</v>
      </c>
      <c r="H14" s="1157"/>
      <c r="I14" s="25">
        <v>4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4</v>
      </c>
      <c r="E19" s="1161">
        <f t="shared" ref="E19" si="35">SUM(C19:D19)</f>
        <v>4</v>
      </c>
      <c r="F19" s="1161">
        <v>0</v>
      </c>
      <c r="G19" s="1161">
        <v>0</v>
      </c>
      <c r="H19" s="1161">
        <v>0</v>
      </c>
      <c r="I19" s="24">
        <v>3</v>
      </c>
      <c r="J19" s="1161">
        <v>0</v>
      </c>
      <c r="K19" s="1161">
        <v>0</v>
      </c>
      <c r="L19" s="1157">
        <f t="shared" ref="L19:L21" si="36">F19+H19+J19</f>
        <v>0</v>
      </c>
      <c r="M19" s="1157">
        <f t="shared" ref="M19:M21" si="37">G19+G20+I19+I20+K19+K20</f>
        <v>4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8">N19+N20+P19+P20+R19+R20</f>
        <v>0</v>
      </c>
      <c r="U19" s="1157">
        <f t="shared" si="38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9">V19+V20+X19+X20+Z19+Z20</f>
        <v>0</v>
      </c>
      <c r="AC19" s="1157">
        <f t="shared" si="39"/>
        <v>0</v>
      </c>
      <c r="AD19" s="1167">
        <f>E19</f>
        <v>4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1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151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23</v>
      </c>
      <c r="J21" s="1227">
        <v>1</v>
      </c>
      <c r="K21" s="24">
        <v>1</v>
      </c>
      <c r="L21" s="1229">
        <f t="shared" si="36"/>
        <v>2</v>
      </c>
      <c r="M21" s="1157">
        <f t="shared" si="37"/>
        <v>24</v>
      </c>
      <c r="N21" s="1161">
        <v>0</v>
      </c>
      <c r="O21" s="1161">
        <v>0</v>
      </c>
      <c r="P21" s="1161">
        <v>2</v>
      </c>
      <c r="Q21" s="24">
        <v>2</v>
      </c>
      <c r="R21" s="1161">
        <v>1</v>
      </c>
      <c r="S21" s="1161">
        <v>2</v>
      </c>
      <c r="T21" s="1157">
        <f t="shared" si="38"/>
        <v>3</v>
      </c>
      <c r="U21" s="1157">
        <f t="shared" si="38"/>
        <v>4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9"/>
        <v>0</v>
      </c>
      <c r="AC21" s="1157">
        <f t="shared" si="39"/>
        <v>0</v>
      </c>
      <c r="AD21" s="1167">
        <f>E21</f>
        <v>33</v>
      </c>
    </row>
    <row r="22" spans="1:30" ht="18" customHeight="1">
      <c r="A22" s="154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150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116</v>
      </c>
      <c r="D23" s="33">
        <f>SUM(D7:D22)</f>
        <v>443</v>
      </c>
      <c r="E23" s="33">
        <f>SUM(E7:E22)</f>
        <v>559</v>
      </c>
      <c r="F23" s="33">
        <f>SUM(F7:F22)</f>
        <v>3</v>
      </c>
      <c r="G23" s="33">
        <f>SUM(G7:G22)</f>
        <v>24</v>
      </c>
      <c r="H23" s="33">
        <f t="shared" ref="H23:AA23" si="40">SUM(H7:H22)</f>
        <v>26</v>
      </c>
      <c r="I23" s="33">
        <f t="shared" si="40"/>
        <v>339</v>
      </c>
      <c r="J23" s="33">
        <f t="shared" si="40"/>
        <v>12</v>
      </c>
      <c r="K23" s="33">
        <f t="shared" si="40"/>
        <v>52</v>
      </c>
      <c r="L23" s="33">
        <f>SUM(L7:L22)</f>
        <v>41</v>
      </c>
      <c r="M23" s="33">
        <f>SUM(M7:M22)</f>
        <v>415</v>
      </c>
      <c r="N23" s="33">
        <f t="shared" si="40"/>
        <v>0</v>
      </c>
      <c r="O23" s="33">
        <f t="shared" si="40"/>
        <v>0</v>
      </c>
      <c r="P23" s="33">
        <f t="shared" si="40"/>
        <v>29</v>
      </c>
      <c r="Q23" s="33">
        <f t="shared" si="40"/>
        <v>18</v>
      </c>
      <c r="R23" s="33">
        <f t="shared" si="40"/>
        <v>32</v>
      </c>
      <c r="S23" s="33">
        <f t="shared" si="40"/>
        <v>10</v>
      </c>
      <c r="T23" s="33">
        <f>SUM(T7:T22)</f>
        <v>61</v>
      </c>
      <c r="U23" s="33">
        <f>SUM(U7:U22)</f>
        <v>28</v>
      </c>
      <c r="V23" s="33">
        <f t="shared" si="40"/>
        <v>0</v>
      </c>
      <c r="W23" s="33">
        <f t="shared" si="40"/>
        <v>0</v>
      </c>
      <c r="X23" s="33">
        <f t="shared" si="40"/>
        <v>2</v>
      </c>
      <c r="Y23" s="33">
        <f t="shared" si="40"/>
        <v>0</v>
      </c>
      <c r="Z23" s="33">
        <f t="shared" si="40"/>
        <v>12</v>
      </c>
      <c r="AA23" s="33">
        <f t="shared" si="40"/>
        <v>0</v>
      </c>
      <c r="AB23" s="33">
        <f>SUM(AB7:AB22)</f>
        <v>14</v>
      </c>
      <c r="AC23" s="33">
        <f>SUM(AC7:AC22)</f>
        <v>0</v>
      </c>
      <c r="AD23" s="33">
        <f>SUM(AD7:AD22)</f>
        <v>559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83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>
  <dimension ref="A1:AD29"/>
  <sheetViews>
    <sheetView topLeftCell="A10"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28</v>
      </c>
      <c r="D7" s="1157">
        <f>M7+U7+AC7</f>
        <v>52</v>
      </c>
      <c r="E7" s="1161">
        <f>SUM(C7:D7)</f>
        <v>80</v>
      </c>
      <c r="F7" s="1157">
        <v>1</v>
      </c>
      <c r="G7" s="1157">
        <v>0</v>
      </c>
      <c r="H7" s="1157">
        <v>2</v>
      </c>
      <c r="I7" s="24">
        <v>33</v>
      </c>
      <c r="J7" s="1157">
        <v>1</v>
      </c>
      <c r="K7" s="24">
        <v>13</v>
      </c>
      <c r="L7" s="1157">
        <f>F7+H7+J7</f>
        <v>4</v>
      </c>
      <c r="M7" s="1157">
        <f>G7+G8+I7+I8+K7+K8</f>
        <v>50</v>
      </c>
      <c r="N7" s="1157">
        <v>0</v>
      </c>
      <c r="O7" s="1157">
        <v>0</v>
      </c>
      <c r="P7" s="1157">
        <v>7</v>
      </c>
      <c r="Q7" s="24">
        <v>0</v>
      </c>
      <c r="R7" s="1157">
        <v>12</v>
      </c>
      <c r="S7" s="24">
        <v>2</v>
      </c>
      <c r="T7" s="1157">
        <f>N7+N8+P7+P8+R7+R8</f>
        <v>19</v>
      </c>
      <c r="U7" s="1157">
        <f>O7+O8+Q7+Q8+S7+S8</f>
        <v>2</v>
      </c>
      <c r="V7" s="1157">
        <v>0</v>
      </c>
      <c r="W7" s="1157">
        <v>0</v>
      </c>
      <c r="X7" s="1157">
        <v>0</v>
      </c>
      <c r="Y7" s="1157">
        <v>0</v>
      </c>
      <c r="Z7" s="1157">
        <v>5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80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4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159" t="s">
        <v>8</v>
      </c>
      <c r="C9" s="1157">
        <f t="shared" ref="C9:D9" si="0">L9+T9+AB9</f>
        <v>27</v>
      </c>
      <c r="D9" s="1157">
        <f t="shared" si="0"/>
        <v>107</v>
      </c>
      <c r="E9" s="1161">
        <f t="shared" ref="E9" si="1">SUM(C9:D9)</f>
        <v>134</v>
      </c>
      <c r="F9" s="1157">
        <v>1</v>
      </c>
      <c r="G9" s="24">
        <v>1</v>
      </c>
      <c r="H9" s="1157">
        <v>7</v>
      </c>
      <c r="I9" s="24">
        <v>85</v>
      </c>
      <c r="J9" s="1157">
        <v>4</v>
      </c>
      <c r="K9" s="24">
        <v>11</v>
      </c>
      <c r="L9" s="1157">
        <f t="shared" ref="L9" si="2">F9+H9+J9</f>
        <v>12</v>
      </c>
      <c r="M9" s="1157">
        <f>G9+G10+I9+I10+K9+K10</f>
        <v>100</v>
      </c>
      <c r="N9" s="1157">
        <v>0</v>
      </c>
      <c r="O9" s="1157">
        <v>0</v>
      </c>
      <c r="P9" s="1157">
        <v>7</v>
      </c>
      <c r="Q9" s="24">
        <v>6</v>
      </c>
      <c r="R9" s="1157">
        <v>6</v>
      </c>
      <c r="S9" s="24">
        <v>1</v>
      </c>
      <c r="T9" s="1157">
        <f t="shared" ref="T9:U9" si="3">N9+N10+P9+P10+R9+R10</f>
        <v>13</v>
      </c>
      <c r="U9" s="1157">
        <f t="shared" si="3"/>
        <v>7</v>
      </c>
      <c r="V9" s="1157">
        <v>0</v>
      </c>
      <c r="W9" s="1157">
        <v>0</v>
      </c>
      <c r="X9" s="1157">
        <v>0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2</v>
      </c>
      <c r="AC9" s="1157">
        <f t="shared" si="4"/>
        <v>0</v>
      </c>
      <c r="AD9" s="1167">
        <f t="shared" ref="AD9" si="5">E9</f>
        <v>134</v>
      </c>
    </row>
    <row r="10" spans="1:30" ht="18" customHeight="1">
      <c r="A10" s="158"/>
      <c r="B10" s="161" t="s">
        <v>2</v>
      </c>
      <c r="C10" s="1157"/>
      <c r="D10" s="1157"/>
      <c r="E10" s="1162"/>
      <c r="F10" s="1157"/>
      <c r="G10" s="25">
        <v>1</v>
      </c>
      <c r="H10" s="1157"/>
      <c r="I10" s="25">
        <v>2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9</v>
      </c>
      <c r="I11" s="24">
        <v>47</v>
      </c>
      <c r="J11" s="1157">
        <v>0</v>
      </c>
      <c r="K11" s="24">
        <v>2</v>
      </c>
      <c r="L11" s="1157">
        <f t="shared" ref="L11" si="8">F11+H11+J11</f>
        <v>9</v>
      </c>
      <c r="M11" s="1157">
        <f t="shared" ref="M11" si="9">G11+G12+I11+I12+K11+K12</f>
        <v>53</v>
      </c>
      <c r="N11" s="1157">
        <v>0</v>
      </c>
      <c r="O11" s="1157">
        <v>0</v>
      </c>
      <c r="P11" s="1157">
        <v>6</v>
      </c>
      <c r="Q11" s="24">
        <v>3</v>
      </c>
      <c r="R11" s="1157">
        <v>4</v>
      </c>
      <c r="S11" s="24">
        <v>1</v>
      </c>
      <c r="T11" s="1157">
        <f t="shared" ref="T11:U11" si="10">N11+N12+P11+P12+R11+R12</f>
        <v>10</v>
      </c>
      <c r="U11" s="1157">
        <f t="shared" si="10"/>
        <v>4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3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32">
        <v>2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34</v>
      </c>
      <c r="D13" s="1157">
        <f t="shared" si="13"/>
        <v>151</v>
      </c>
      <c r="E13" s="1161">
        <f t="shared" ref="E13" si="14">SUM(C13:D13)</f>
        <v>185</v>
      </c>
      <c r="F13" s="1157">
        <v>1</v>
      </c>
      <c r="G13" s="24">
        <v>1</v>
      </c>
      <c r="H13" s="1157">
        <v>7</v>
      </c>
      <c r="I13" s="130">
        <v>110</v>
      </c>
      <c r="J13" s="1157">
        <v>6</v>
      </c>
      <c r="K13" s="24">
        <v>21</v>
      </c>
      <c r="L13" s="1157">
        <f t="shared" ref="L13" si="15">F13+H13+J13</f>
        <v>14</v>
      </c>
      <c r="M13" s="1157">
        <f t="shared" ref="M13" si="16">G13+G14+I13+I14+K13+K14</f>
        <v>138</v>
      </c>
      <c r="N13" s="1157">
        <v>0</v>
      </c>
      <c r="O13" s="1157">
        <v>0</v>
      </c>
      <c r="P13" s="1157">
        <v>7</v>
      </c>
      <c r="Q13" s="24">
        <v>8</v>
      </c>
      <c r="R13" s="1157">
        <v>9</v>
      </c>
      <c r="S13" s="24">
        <v>5</v>
      </c>
      <c r="T13" s="1157">
        <f t="shared" ref="T13:U13" si="17">N13+N14+P13+P14+R13+R14</f>
        <v>16</v>
      </c>
      <c r="U13" s="1157">
        <f t="shared" si="17"/>
        <v>13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185</v>
      </c>
    </row>
    <row r="14" spans="1:30" ht="18" customHeight="1">
      <c r="A14" s="158"/>
      <c r="B14" s="31" t="s">
        <v>3</v>
      </c>
      <c r="C14" s="1157"/>
      <c r="D14" s="1157"/>
      <c r="E14" s="1162"/>
      <c r="F14" s="1157"/>
      <c r="G14" s="25">
        <v>1</v>
      </c>
      <c r="H14" s="1157"/>
      <c r="I14" s="25">
        <v>4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4</v>
      </c>
      <c r="E19" s="1161">
        <f t="shared" ref="E19" si="35">SUM(C19:D19)</f>
        <v>4</v>
      </c>
      <c r="F19" s="1161">
        <v>0</v>
      </c>
      <c r="G19" s="1161">
        <v>0</v>
      </c>
      <c r="H19" s="1161">
        <v>0</v>
      </c>
      <c r="I19" s="24">
        <v>3</v>
      </c>
      <c r="J19" s="1161">
        <v>0</v>
      </c>
      <c r="K19" s="1161">
        <v>0</v>
      </c>
      <c r="L19" s="1157">
        <f t="shared" ref="L19:L21" si="36">F19+H19+J19</f>
        <v>0</v>
      </c>
      <c r="M19" s="1157">
        <f t="shared" ref="M19:M21" si="37">G19+G20+I19+I20+K19+K20</f>
        <v>4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8">N19+N20+P19+P20+R19+R20</f>
        <v>0</v>
      </c>
      <c r="U19" s="1157">
        <f t="shared" si="38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9">V19+V20+X19+X20+Z19+Z20</f>
        <v>0</v>
      </c>
      <c r="AC19" s="1157">
        <f t="shared" si="39"/>
        <v>0</v>
      </c>
      <c r="AD19" s="1167">
        <f>E19</f>
        <v>4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1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157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23</v>
      </c>
      <c r="J21" s="1227">
        <v>1</v>
      </c>
      <c r="K21" s="24">
        <v>1</v>
      </c>
      <c r="L21" s="1229">
        <f t="shared" si="36"/>
        <v>2</v>
      </c>
      <c r="M21" s="1157">
        <f t="shared" si="37"/>
        <v>24</v>
      </c>
      <c r="N21" s="1161">
        <v>0</v>
      </c>
      <c r="O21" s="1161">
        <v>0</v>
      </c>
      <c r="P21" s="1161">
        <v>2</v>
      </c>
      <c r="Q21" s="24">
        <v>2</v>
      </c>
      <c r="R21" s="1161">
        <v>1</v>
      </c>
      <c r="S21" s="1161">
        <v>2</v>
      </c>
      <c r="T21" s="1157">
        <f t="shared" si="38"/>
        <v>3</v>
      </c>
      <c r="U21" s="1157">
        <f t="shared" si="38"/>
        <v>4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9"/>
        <v>0</v>
      </c>
      <c r="AC21" s="1157">
        <f t="shared" si="39"/>
        <v>0</v>
      </c>
      <c r="AD21" s="1167">
        <f>E21</f>
        <v>33</v>
      </c>
    </row>
    <row r="22" spans="1:30" ht="18" customHeight="1">
      <c r="A22" s="160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156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116</v>
      </c>
      <c r="D23" s="33">
        <f>SUM(D7:D22)</f>
        <v>444</v>
      </c>
      <c r="E23" s="33">
        <f>SUM(E7:E22)</f>
        <v>560</v>
      </c>
      <c r="F23" s="33">
        <f>SUM(F7:F22)</f>
        <v>3</v>
      </c>
      <c r="G23" s="33">
        <f>SUM(G7:G22)</f>
        <v>24</v>
      </c>
      <c r="H23" s="33">
        <f t="shared" ref="H23:AA23" si="40">SUM(H7:H22)</f>
        <v>26</v>
      </c>
      <c r="I23" s="33">
        <f t="shared" si="40"/>
        <v>339</v>
      </c>
      <c r="J23" s="33">
        <f t="shared" si="40"/>
        <v>12</v>
      </c>
      <c r="K23" s="33">
        <f t="shared" si="40"/>
        <v>51</v>
      </c>
      <c r="L23" s="33">
        <f>SUM(L7:L22)</f>
        <v>41</v>
      </c>
      <c r="M23" s="33">
        <f>SUM(M7:M22)</f>
        <v>414</v>
      </c>
      <c r="N23" s="33">
        <f t="shared" si="40"/>
        <v>0</v>
      </c>
      <c r="O23" s="33">
        <f t="shared" si="40"/>
        <v>0</v>
      </c>
      <c r="P23" s="33">
        <f t="shared" si="40"/>
        <v>29</v>
      </c>
      <c r="Q23" s="33">
        <f t="shared" si="40"/>
        <v>19</v>
      </c>
      <c r="R23" s="33">
        <f t="shared" si="40"/>
        <v>32</v>
      </c>
      <c r="S23" s="33">
        <f t="shared" si="40"/>
        <v>11</v>
      </c>
      <c r="T23" s="33">
        <f>SUM(T7:T22)</f>
        <v>61</v>
      </c>
      <c r="U23" s="33">
        <f>SUM(U7:U22)</f>
        <v>30</v>
      </c>
      <c r="V23" s="33">
        <f t="shared" si="40"/>
        <v>0</v>
      </c>
      <c r="W23" s="33">
        <f t="shared" si="40"/>
        <v>0</v>
      </c>
      <c r="X23" s="33">
        <f t="shared" si="40"/>
        <v>2</v>
      </c>
      <c r="Y23" s="33">
        <f t="shared" si="40"/>
        <v>0</v>
      </c>
      <c r="Z23" s="33">
        <f t="shared" si="40"/>
        <v>12</v>
      </c>
      <c r="AA23" s="33">
        <f t="shared" si="40"/>
        <v>0</v>
      </c>
      <c r="AB23" s="33">
        <f>SUM(AB7:AB22)</f>
        <v>14</v>
      </c>
      <c r="AC23" s="33">
        <f>SUM(AC7:AC22)</f>
        <v>0</v>
      </c>
      <c r="AD23" s="33">
        <f>SUM(AD7:AD22)</f>
        <v>560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84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27</v>
      </c>
      <c r="D7" s="1157">
        <f>M7+U7+AC7</f>
        <v>52</v>
      </c>
      <c r="E7" s="1161">
        <f>SUM(C7:D7)</f>
        <v>79</v>
      </c>
      <c r="F7" s="1157">
        <v>1</v>
      </c>
      <c r="G7" s="1157">
        <v>0</v>
      </c>
      <c r="H7" s="1157">
        <v>2</v>
      </c>
      <c r="I7" s="24">
        <v>33</v>
      </c>
      <c r="J7" s="1157">
        <v>1</v>
      </c>
      <c r="K7" s="24">
        <v>13</v>
      </c>
      <c r="L7" s="1157">
        <f>F7+H7+J7</f>
        <v>4</v>
      </c>
      <c r="M7" s="1157">
        <f>G7+G8+I7+I8+K7+K8</f>
        <v>50</v>
      </c>
      <c r="N7" s="1157">
        <v>0</v>
      </c>
      <c r="O7" s="1157">
        <v>0</v>
      </c>
      <c r="P7" s="1157">
        <v>6</v>
      </c>
      <c r="Q7" s="24">
        <v>0</v>
      </c>
      <c r="R7" s="1157">
        <v>12</v>
      </c>
      <c r="S7" s="24">
        <v>2</v>
      </c>
      <c r="T7" s="1157">
        <f>N7+N8+P7+P8+R7+R8</f>
        <v>18</v>
      </c>
      <c r="U7" s="1157">
        <f>O7+O8+Q7+Q8+S7+S8</f>
        <v>2</v>
      </c>
      <c r="V7" s="1157">
        <v>0</v>
      </c>
      <c r="W7" s="1157">
        <v>0</v>
      </c>
      <c r="X7" s="1157">
        <v>0</v>
      </c>
      <c r="Y7" s="1157">
        <v>0</v>
      </c>
      <c r="Z7" s="1157">
        <v>5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79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4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165" t="s">
        <v>8</v>
      </c>
      <c r="C9" s="1157">
        <f t="shared" ref="C9:D9" si="0">L9+T9+AB9</f>
        <v>27</v>
      </c>
      <c r="D9" s="1157">
        <f t="shared" si="0"/>
        <v>107</v>
      </c>
      <c r="E9" s="1161">
        <f t="shared" ref="E9" si="1">SUM(C9:D9)</f>
        <v>134</v>
      </c>
      <c r="F9" s="1157">
        <v>1</v>
      </c>
      <c r="G9" s="24">
        <v>1</v>
      </c>
      <c r="H9" s="1157">
        <v>7</v>
      </c>
      <c r="I9" s="24">
        <v>84</v>
      </c>
      <c r="J9" s="1157">
        <v>4</v>
      </c>
      <c r="K9" s="24">
        <v>11</v>
      </c>
      <c r="L9" s="1157">
        <f t="shared" ref="L9" si="2">F9+H9+J9</f>
        <v>12</v>
      </c>
      <c r="M9" s="1157">
        <f>G9+G10+I9+I10+K9+K10</f>
        <v>99</v>
      </c>
      <c r="N9" s="1157">
        <v>0</v>
      </c>
      <c r="O9" s="1157">
        <v>0</v>
      </c>
      <c r="P9" s="1157">
        <v>7</v>
      </c>
      <c r="Q9" s="24">
        <v>7</v>
      </c>
      <c r="R9" s="1157">
        <v>6</v>
      </c>
      <c r="S9" s="24">
        <v>1</v>
      </c>
      <c r="T9" s="1157">
        <f t="shared" ref="T9:U9" si="3">N9+N10+P9+P10+R9+R10</f>
        <v>13</v>
      </c>
      <c r="U9" s="1157">
        <f t="shared" si="3"/>
        <v>8</v>
      </c>
      <c r="V9" s="1157">
        <v>0</v>
      </c>
      <c r="W9" s="1157">
        <v>0</v>
      </c>
      <c r="X9" s="1157">
        <v>0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2</v>
      </c>
      <c r="AC9" s="1157">
        <f t="shared" si="4"/>
        <v>0</v>
      </c>
      <c r="AD9" s="1167">
        <f t="shared" ref="AD9" si="5">E9</f>
        <v>134</v>
      </c>
    </row>
    <row r="10" spans="1:30" ht="18" customHeight="1">
      <c r="A10" s="164"/>
      <c r="B10" s="167" t="s">
        <v>2</v>
      </c>
      <c r="C10" s="1157"/>
      <c r="D10" s="1157"/>
      <c r="E10" s="1162"/>
      <c r="F10" s="1157"/>
      <c r="G10" s="25">
        <v>1</v>
      </c>
      <c r="H10" s="1157"/>
      <c r="I10" s="25">
        <v>2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9</v>
      </c>
      <c r="I11" s="24">
        <v>47</v>
      </c>
      <c r="J11" s="1157">
        <v>0</v>
      </c>
      <c r="K11" s="24">
        <v>2</v>
      </c>
      <c r="L11" s="1157">
        <f t="shared" ref="L11" si="8">F11+H11+J11</f>
        <v>9</v>
      </c>
      <c r="M11" s="1157">
        <f t="shared" ref="M11" si="9">G11+G12+I11+I12+K11+K12</f>
        <v>53</v>
      </c>
      <c r="N11" s="1157">
        <v>0</v>
      </c>
      <c r="O11" s="1157">
        <v>0</v>
      </c>
      <c r="P11" s="1157">
        <v>5</v>
      </c>
      <c r="Q11" s="24">
        <v>3</v>
      </c>
      <c r="R11" s="1157">
        <v>4</v>
      </c>
      <c r="S11" s="24">
        <v>1</v>
      </c>
      <c r="T11" s="1157">
        <f t="shared" ref="T11:U11" si="10">N11+N12+P11+P12+R11+R12</f>
        <v>9</v>
      </c>
      <c r="U11" s="1157">
        <f t="shared" si="10"/>
        <v>4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32">
        <v>2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34</v>
      </c>
      <c r="D13" s="1157">
        <f t="shared" si="13"/>
        <v>151</v>
      </c>
      <c r="E13" s="1161">
        <f t="shared" ref="E13" si="14">SUM(C13:D13)</f>
        <v>185</v>
      </c>
      <c r="F13" s="1157">
        <v>1</v>
      </c>
      <c r="G13" s="24">
        <v>1</v>
      </c>
      <c r="H13" s="1157">
        <v>7</v>
      </c>
      <c r="I13" s="130">
        <v>110</v>
      </c>
      <c r="J13" s="1157">
        <v>6</v>
      </c>
      <c r="K13" s="24">
        <v>21</v>
      </c>
      <c r="L13" s="1157">
        <f t="shared" ref="L13" si="15">F13+H13+J13</f>
        <v>14</v>
      </c>
      <c r="M13" s="1157">
        <f t="shared" ref="M13" si="16">G13+G14+I13+I14+K13+K14</f>
        <v>138</v>
      </c>
      <c r="N13" s="1157">
        <v>0</v>
      </c>
      <c r="O13" s="1157">
        <v>0</v>
      </c>
      <c r="P13" s="1157">
        <v>6</v>
      </c>
      <c r="Q13" s="24">
        <v>8</v>
      </c>
      <c r="R13" s="1157">
        <v>10</v>
      </c>
      <c r="S13" s="24">
        <v>5</v>
      </c>
      <c r="T13" s="1157">
        <f t="shared" ref="T13:U13" si="17">N13+N14+P13+P14+R13+R14</f>
        <v>16</v>
      </c>
      <c r="U13" s="1157">
        <f t="shared" si="17"/>
        <v>13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185</v>
      </c>
    </row>
    <row r="14" spans="1:30" ht="18" customHeight="1">
      <c r="A14" s="164"/>
      <c r="B14" s="31" t="s">
        <v>3</v>
      </c>
      <c r="C14" s="1157"/>
      <c r="D14" s="1157"/>
      <c r="E14" s="1162"/>
      <c r="F14" s="1157"/>
      <c r="G14" s="25">
        <v>1</v>
      </c>
      <c r="H14" s="1157"/>
      <c r="I14" s="25">
        <v>4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4</v>
      </c>
      <c r="E19" s="1161">
        <f t="shared" ref="E19" si="35">SUM(C19:D19)</f>
        <v>4</v>
      </c>
      <c r="F19" s="1161">
        <v>0</v>
      </c>
      <c r="G19" s="1161">
        <v>0</v>
      </c>
      <c r="H19" s="1161">
        <v>0</v>
      </c>
      <c r="I19" s="24">
        <v>3</v>
      </c>
      <c r="J19" s="1161">
        <v>0</v>
      </c>
      <c r="K19" s="1161">
        <v>0</v>
      </c>
      <c r="L19" s="1157">
        <f t="shared" ref="L19:L21" si="36">F19+H19+J19</f>
        <v>0</v>
      </c>
      <c r="M19" s="1157">
        <f t="shared" ref="M19:M21" si="37">G19+G20+I19+I20+K19+K20</f>
        <v>4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8">N19+N20+P19+P20+R19+R20</f>
        <v>0</v>
      </c>
      <c r="U19" s="1157">
        <f t="shared" si="38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9">V19+V20+X19+X20+Z19+Z20</f>
        <v>0</v>
      </c>
      <c r="AC19" s="1157">
        <f t="shared" si="39"/>
        <v>0</v>
      </c>
      <c r="AD19" s="1167">
        <f>E19</f>
        <v>4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1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163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23</v>
      </c>
      <c r="J21" s="1227">
        <v>1</v>
      </c>
      <c r="K21" s="24">
        <v>1</v>
      </c>
      <c r="L21" s="1229">
        <f t="shared" si="36"/>
        <v>2</v>
      </c>
      <c r="M21" s="1157">
        <f t="shared" si="37"/>
        <v>24</v>
      </c>
      <c r="N21" s="1161">
        <v>0</v>
      </c>
      <c r="O21" s="1161">
        <v>0</v>
      </c>
      <c r="P21" s="1161">
        <v>2</v>
      </c>
      <c r="Q21" s="24">
        <v>2</v>
      </c>
      <c r="R21" s="1161">
        <v>1</v>
      </c>
      <c r="S21" s="1161">
        <v>2</v>
      </c>
      <c r="T21" s="1157">
        <f t="shared" si="38"/>
        <v>3</v>
      </c>
      <c r="U21" s="1157">
        <f t="shared" si="38"/>
        <v>4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9"/>
        <v>0</v>
      </c>
      <c r="AC21" s="1157">
        <f t="shared" si="39"/>
        <v>0</v>
      </c>
      <c r="AD21" s="1167">
        <f>E21</f>
        <v>33</v>
      </c>
    </row>
    <row r="22" spans="1:30" ht="18" customHeight="1">
      <c r="A22" s="16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162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115</v>
      </c>
      <c r="D23" s="33">
        <f>SUM(D7:D22)</f>
        <v>444</v>
      </c>
      <c r="E23" s="33">
        <f>SUM(E7:E22)</f>
        <v>559</v>
      </c>
      <c r="F23" s="33">
        <f>SUM(F7:F22)</f>
        <v>3</v>
      </c>
      <c r="G23" s="33">
        <f>SUM(G7:G22)</f>
        <v>24</v>
      </c>
      <c r="H23" s="33">
        <f t="shared" ref="H23:AA23" si="40">SUM(H7:H22)</f>
        <v>26</v>
      </c>
      <c r="I23" s="33">
        <f t="shared" si="40"/>
        <v>338</v>
      </c>
      <c r="J23" s="33">
        <f t="shared" si="40"/>
        <v>12</v>
      </c>
      <c r="K23" s="33">
        <f t="shared" si="40"/>
        <v>51</v>
      </c>
      <c r="L23" s="33">
        <f>SUM(L7:L22)</f>
        <v>41</v>
      </c>
      <c r="M23" s="33">
        <f>SUM(M7:M22)</f>
        <v>413</v>
      </c>
      <c r="N23" s="33">
        <f t="shared" si="40"/>
        <v>0</v>
      </c>
      <c r="O23" s="33">
        <f t="shared" si="40"/>
        <v>0</v>
      </c>
      <c r="P23" s="33">
        <f t="shared" si="40"/>
        <v>26</v>
      </c>
      <c r="Q23" s="33">
        <f t="shared" si="40"/>
        <v>20</v>
      </c>
      <c r="R23" s="33">
        <f t="shared" si="40"/>
        <v>33</v>
      </c>
      <c r="S23" s="33">
        <f t="shared" si="40"/>
        <v>11</v>
      </c>
      <c r="T23" s="33">
        <f>SUM(T7:T22)</f>
        <v>59</v>
      </c>
      <c r="U23" s="33">
        <f>SUM(U7:U22)</f>
        <v>31</v>
      </c>
      <c r="V23" s="33">
        <f t="shared" si="40"/>
        <v>0</v>
      </c>
      <c r="W23" s="33">
        <f t="shared" si="40"/>
        <v>0</v>
      </c>
      <c r="X23" s="33">
        <f t="shared" si="40"/>
        <v>3</v>
      </c>
      <c r="Y23" s="33">
        <f t="shared" si="40"/>
        <v>0</v>
      </c>
      <c r="Z23" s="33">
        <f t="shared" si="40"/>
        <v>12</v>
      </c>
      <c r="AA23" s="33">
        <f t="shared" si="40"/>
        <v>0</v>
      </c>
      <c r="AB23" s="33">
        <f>SUM(AB7:AB22)</f>
        <v>15</v>
      </c>
      <c r="AC23" s="33">
        <f>SUM(AC7:AC22)</f>
        <v>0</v>
      </c>
      <c r="AD23" s="33">
        <f>SUM(AD7:AD22)</f>
        <v>559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85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27</v>
      </c>
      <c r="D7" s="1157">
        <f>M7+U7+AC7</f>
        <v>55</v>
      </c>
      <c r="E7" s="1161">
        <f>SUM(C7:D7)</f>
        <v>82</v>
      </c>
      <c r="F7" s="1157">
        <v>1</v>
      </c>
      <c r="G7" s="1157">
        <v>0</v>
      </c>
      <c r="H7" s="1157">
        <v>2</v>
      </c>
      <c r="I7" s="24">
        <v>33</v>
      </c>
      <c r="J7" s="1157">
        <v>1</v>
      </c>
      <c r="K7" s="24">
        <v>13</v>
      </c>
      <c r="L7" s="1157">
        <f>F7+H7+J7</f>
        <v>4</v>
      </c>
      <c r="M7" s="1157">
        <f>G7+G8+I7+I8+K7+K8</f>
        <v>53</v>
      </c>
      <c r="N7" s="1157">
        <v>0</v>
      </c>
      <c r="O7" s="1157">
        <v>0</v>
      </c>
      <c r="P7" s="1157">
        <v>6</v>
      </c>
      <c r="Q7" s="24">
        <v>0</v>
      </c>
      <c r="R7" s="1157">
        <v>12</v>
      </c>
      <c r="S7" s="24">
        <v>2</v>
      </c>
      <c r="T7" s="1157">
        <f>N7+N8+P7+P8+R7+R8</f>
        <v>18</v>
      </c>
      <c r="U7" s="1157">
        <f>O7+O8+Q7+Q8+S7+S8</f>
        <v>2</v>
      </c>
      <c r="V7" s="1157">
        <v>0</v>
      </c>
      <c r="W7" s="1157">
        <v>0</v>
      </c>
      <c r="X7" s="1157">
        <v>0</v>
      </c>
      <c r="Y7" s="1157">
        <v>0</v>
      </c>
      <c r="Z7" s="1157">
        <v>5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82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5</v>
      </c>
      <c r="J8" s="1157"/>
      <c r="K8" s="25">
        <v>2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171" t="s">
        <v>8</v>
      </c>
      <c r="C9" s="1157">
        <f t="shared" ref="C9:D9" si="0">L9+T9+AB9</f>
        <v>27</v>
      </c>
      <c r="D9" s="1157">
        <f t="shared" si="0"/>
        <v>108</v>
      </c>
      <c r="E9" s="1161">
        <f t="shared" ref="E9" si="1">SUM(C9:D9)</f>
        <v>135</v>
      </c>
      <c r="F9" s="1157">
        <v>1</v>
      </c>
      <c r="G9" s="24">
        <v>1</v>
      </c>
      <c r="H9" s="1157">
        <v>7</v>
      </c>
      <c r="I9" s="24">
        <v>82</v>
      </c>
      <c r="J9" s="1157">
        <v>4</v>
      </c>
      <c r="K9" s="24">
        <v>11</v>
      </c>
      <c r="L9" s="1157">
        <f t="shared" ref="L9" si="2">F9+H9+J9</f>
        <v>12</v>
      </c>
      <c r="M9" s="1157">
        <f>G9+G10+I9+I10+K9+K10</f>
        <v>99</v>
      </c>
      <c r="N9" s="1157">
        <v>0</v>
      </c>
      <c r="O9" s="1157">
        <v>0</v>
      </c>
      <c r="P9" s="1157">
        <v>7</v>
      </c>
      <c r="Q9" s="24">
        <v>8</v>
      </c>
      <c r="R9" s="1157">
        <v>6</v>
      </c>
      <c r="S9" s="24">
        <v>1</v>
      </c>
      <c r="T9" s="1157">
        <f t="shared" ref="T9:U9" si="3">N9+N10+P9+P10+R9+R10</f>
        <v>13</v>
      </c>
      <c r="U9" s="1157">
        <f t="shared" si="3"/>
        <v>9</v>
      </c>
      <c r="V9" s="1157">
        <v>0</v>
      </c>
      <c r="W9" s="1157">
        <v>0</v>
      </c>
      <c r="X9" s="1157">
        <v>0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2</v>
      </c>
      <c r="AC9" s="1157">
        <f t="shared" si="4"/>
        <v>0</v>
      </c>
      <c r="AD9" s="1167">
        <f t="shared" ref="AD9" si="5">E9</f>
        <v>135</v>
      </c>
    </row>
    <row r="10" spans="1:30" ht="18" customHeight="1">
      <c r="A10" s="170"/>
      <c r="B10" s="173" t="s">
        <v>2</v>
      </c>
      <c r="C10" s="1157"/>
      <c r="D10" s="1157"/>
      <c r="E10" s="1162"/>
      <c r="F10" s="1157"/>
      <c r="G10" s="25">
        <v>1</v>
      </c>
      <c r="H10" s="1157"/>
      <c r="I10" s="25">
        <v>4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9</v>
      </c>
      <c r="I11" s="24">
        <v>47</v>
      </c>
      <c r="J11" s="1157">
        <v>0</v>
      </c>
      <c r="K11" s="24">
        <v>2</v>
      </c>
      <c r="L11" s="1157">
        <f t="shared" ref="L11" si="8">F11+H11+J11</f>
        <v>9</v>
      </c>
      <c r="M11" s="1157">
        <f t="shared" ref="M11" si="9">G11+G12+I11+I12+K11+K12</f>
        <v>53</v>
      </c>
      <c r="N11" s="1157">
        <v>0</v>
      </c>
      <c r="O11" s="1157">
        <v>0</v>
      </c>
      <c r="P11" s="1157">
        <v>5</v>
      </c>
      <c r="Q11" s="24">
        <v>3</v>
      </c>
      <c r="R11" s="1157">
        <v>4</v>
      </c>
      <c r="S11" s="24">
        <v>1</v>
      </c>
      <c r="T11" s="1157">
        <f t="shared" ref="T11:U11" si="10">N11+N12+P11+P12+R11+R12</f>
        <v>9</v>
      </c>
      <c r="U11" s="1157">
        <f t="shared" si="10"/>
        <v>4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32">
        <v>2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34</v>
      </c>
      <c r="D13" s="1157">
        <f t="shared" si="13"/>
        <v>152</v>
      </c>
      <c r="E13" s="1161">
        <f t="shared" ref="E13" si="14">SUM(C13:D13)</f>
        <v>186</v>
      </c>
      <c r="F13" s="1157">
        <v>1</v>
      </c>
      <c r="G13" s="24">
        <v>1</v>
      </c>
      <c r="H13" s="1157">
        <v>7</v>
      </c>
      <c r="I13" s="130">
        <v>109</v>
      </c>
      <c r="J13" s="1157">
        <v>6</v>
      </c>
      <c r="K13" s="24">
        <v>21</v>
      </c>
      <c r="L13" s="1157">
        <f t="shared" ref="L13" si="15">F13+H13+J13</f>
        <v>14</v>
      </c>
      <c r="M13" s="1157">
        <f t="shared" ref="M13" si="16">G13+G14+I13+I14+K13+K14</f>
        <v>139</v>
      </c>
      <c r="N13" s="1157">
        <v>0</v>
      </c>
      <c r="O13" s="1157">
        <v>0</v>
      </c>
      <c r="P13" s="1157">
        <v>6</v>
      </c>
      <c r="Q13" s="24">
        <v>8</v>
      </c>
      <c r="R13" s="1157">
        <v>10</v>
      </c>
      <c r="S13" s="24">
        <v>5</v>
      </c>
      <c r="T13" s="1157">
        <f t="shared" ref="T13:U13" si="17">N13+N14+P13+P14+R13+R14</f>
        <v>16</v>
      </c>
      <c r="U13" s="1157">
        <f t="shared" si="17"/>
        <v>13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186</v>
      </c>
    </row>
    <row r="14" spans="1:30" ht="18" customHeight="1">
      <c r="A14" s="170"/>
      <c r="B14" s="31" t="s">
        <v>3</v>
      </c>
      <c r="C14" s="1157"/>
      <c r="D14" s="1157"/>
      <c r="E14" s="1162"/>
      <c r="F14" s="1157"/>
      <c r="G14" s="25">
        <v>1</v>
      </c>
      <c r="H14" s="1157"/>
      <c r="I14" s="25">
        <v>6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 t="shared" ref="E19" si="35">SUM(C19:D19)</f>
        <v>8</v>
      </c>
      <c r="F19" s="1161">
        <v>0</v>
      </c>
      <c r="G19" s="1161">
        <v>0</v>
      </c>
      <c r="H19" s="1161">
        <v>0</v>
      </c>
      <c r="I19" s="24">
        <v>3</v>
      </c>
      <c r="J19" s="1161">
        <v>0</v>
      </c>
      <c r="K19" s="1161">
        <v>0</v>
      </c>
      <c r="L19" s="1157">
        <f t="shared" ref="L19:L21" si="36">F19+H19+J19</f>
        <v>0</v>
      </c>
      <c r="M19" s="1157">
        <f t="shared" ref="M19:M21" si="37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8">N19+N20+P19+P20+R19+R20</f>
        <v>0</v>
      </c>
      <c r="U19" s="1157">
        <f t="shared" si="38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9">V19+V20+X19+X20+Z19+Z20</f>
        <v>0</v>
      </c>
      <c r="AC19" s="1157">
        <f t="shared" si="39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5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169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23</v>
      </c>
      <c r="J21" s="1227">
        <v>1</v>
      </c>
      <c r="K21" s="24">
        <v>1</v>
      </c>
      <c r="L21" s="1229">
        <f t="shared" si="36"/>
        <v>2</v>
      </c>
      <c r="M21" s="1157">
        <f t="shared" si="37"/>
        <v>24</v>
      </c>
      <c r="N21" s="1161">
        <v>0</v>
      </c>
      <c r="O21" s="1161">
        <v>0</v>
      </c>
      <c r="P21" s="1161">
        <v>2</v>
      </c>
      <c r="Q21" s="24">
        <v>2</v>
      </c>
      <c r="R21" s="1161">
        <v>1</v>
      </c>
      <c r="S21" s="1161">
        <v>2</v>
      </c>
      <c r="T21" s="1157">
        <f t="shared" si="38"/>
        <v>3</v>
      </c>
      <c r="U21" s="1157">
        <f t="shared" si="38"/>
        <v>4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9"/>
        <v>0</v>
      </c>
      <c r="AC21" s="1157">
        <f t="shared" si="39"/>
        <v>0</v>
      </c>
      <c r="AD21" s="1167">
        <f>E21</f>
        <v>33</v>
      </c>
    </row>
    <row r="22" spans="1:30" ht="18" customHeight="1">
      <c r="A22" s="172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168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115</v>
      </c>
      <c r="D23" s="33">
        <f>SUM(D7:D22)</f>
        <v>453</v>
      </c>
      <c r="E23" s="33">
        <f>SUM(E7:E22)</f>
        <v>568</v>
      </c>
      <c r="F23" s="33">
        <f>SUM(F7:F22)</f>
        <v>3</v>
      </c>
      <c r="G23" s="33">
        <f>SUM(G7:G22)</f>
        <v>24</v>
      </c>
      <c r="H23" s="33">
        <f t="shared" ref="H23:AA23" si="40">SUM(H7:H22)</f>
        <v>26</v>
      </c>
      <c r="I23" s="33">
        <f t="shared" si="40"/>
        <v>344</v>
      </c>
      <c r="J23" s="33">
        <f t="shared" si="40"/>
        <v>12</v>
      </c>
      <c r="K23" s="33">
        <f t="shared" si="40"/>
        <v>53</v>
      </c>
      <c r="L23" s="33">
        <f>SUM(L7:L22)</f>
        <v>41</v>
      </c>
      <c r="M23" s="33">
        <f>SUM(M7:M22)</f>
        <v>421</v>
      </c>
      <c r="N23" s="33">
        <f t="shared" si="40"/>
        <v>0</v>
      </c>
      <c r="O23" s="33">
        <f t="shared" si="40"/>
        <v>0</v>
      </c>
      <c r="P23" s="33">
        <f t="shared" si="40"/>
        <v>26</v>
      </c>
      <c r="Q23" s="33">
        <f t="shared" si="40"/>
        <v>21</v>
      </c>
      <c r="R23" s="33">
        <f t="shared" si="40"/>
        <v>33</v>
      </c>
      <c r="S23" s="33">
        <f t="shared" si="40"/>
        <v>11</v>
      </c>
      <c r="T23" s="33">
        <f>SUM(T7:T22)</f>
        <v>59</v>
      </c>
      <c r="U23" s="33">
        <f>SUM(U7:U22)</f>
        <v>32</v>
      </c>
      <c r="V23" s="33">
        <f t="shared" si="40"/>
        <v>0</v>
      </c>
      <c r="W23" s="33">
        <f t="shared" si="40"/>
        <v>0</v>
      </c>
      <c r="X23" s="33">
        <f t="shared" si="40"/>
        <v>3</v>
      </c>
      <c r="Y23" s="33">
        <f t="shared" si="40"/>
        <v>0</v>
      </c>
      <c r="Z23" s="33">
        <f t="shared" si="40"/>
        <v>12</v>
      </c>
      <c r="AA23" s="33">
        <f t="shared" si="40"/>
        <v>0</v>
      </c>
      <c r="AB23" s="33">
        <f>SUM(AB7:AB22)</f>
        <v>15</v>
      </c>
      <c r="AC23" s="33">
        <f>SUM(AC7:AC22)</f>
        <v>0</v>
      </c>
      <c r="AD23" s="33">
        <f>SUM(AD7:AD22)</f>
        <v>568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86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27</v>
      </c>
      <c r="D7" s="1157">
        <f>M7+U7+AC7</f>
        <v>54</v>
      </c>
      <c r="E7" s="1161">
        <f>SUM(C7:D7)</f>
        <v>81</v>
      </c>
      <c r="F7" s="1157">
        <v>1</v>
      </c>
      <c r="G7" s="1157">
        <v>0</v>
      </c>
      <c r="H7" s="1157">
        <v>2</v>
      </c>
      <c r="I7" s="24">
        <v>32</v>
      </c>
      <c r="J7" s="1157">
        <v>1</v>
      </c>
      <c r="K7" s="24">
        <v>13</v>
      </c>
      <c r="L7" s="1157">
        <f>F7+H7+J7</f>
        <v>4</v>
      </c>
      <c r="M7" s="1157">
        <f>G7+G8+I7+I8+K7+K8</f>
        <v>52</v>
      </c>
      <c r="N7" s="1157">
        <v>0</v>
      </c>
      <c r="O7" s="1157">
        <v>0</v>
      </c>
      <c r="P7" s="1157">
        <v>6</v>
      </c>
      <c r="Q7" s="24">
        <v>0</v>
      </c>
      <c r="R7" s="1157">
        <v>12</v>
      </c>
      <c r="S7" s="24">
        <v>2</v>
      </c>
      <c r="T7" s="1157">
        <f>N7+N8+P7+P8+R7+R8</f>
        <v>18</v>
      </c>
      <c r="U7" s="1157">
        <f>O7+O8+Q7+Q8+S7+S8</f>
        <v>2</v>
      </c>
      <c r="V7" s="1157">
        <v>0</v>
      </c>
      <c r="W7" s="1157">
        <v>0</v>
      </c>
      <c r="X7" s="1157">
        <v>0</v>
      </c>
      <c r="Y7" s="1157">
        <v>0</v>
      </c>
      <c r="Z7" s="1157">
        <v>5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81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5</v>
      </c>
      <c r="J8" s="1157"/>
      <c r="K8" s="25">
        <v>2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177" t="s">
        <v>8</v>
      </c>
      <c r="C9" s="1157">
        <f t="shared" ref="C9:D9" si="0">L9+T9+AB9</f>
        <v>27</v>
      </c>
      <c r="D9" s="1157">
        <f t="shared" si="0"/>
        <v>106</v>
      </c>
      <c r="E9" s="1161">
        <f t="shared" ref="E9" si="1">SUM(C9:D9)</f>
        <v>133</v>
      </c>
      <c r="F9" s="1157">
        <v>1</v>
      </c>
      <c r="G9" s="24">
        <v>1</v>
      </c>
      <c r="H9" s="1157">
        <v>7</v>
      </c>
      <c r="I9" s="24">
        <v>80</v>
      </c>
      <c r="J9" s="1157">
        <v>4</v>
      </c>
      <c r="K9" s="24">
        <v>9</v>
      </c>
      <c r="L9" s="1157">
        <f t="shared" ref="L9" si="2">F9+H9+J9</f>
        <v>12</v>
      </c>
      <c r="M9" s="1157">
        <f>G9+G10+I9+I10+K9+K10</f>
        <v>95</v>
      </c>
      <c r="N9" s="1157">
        <v>0</v>
      </c>
      <c r="O9" s="1157">
        <v>0</v>
      </c>
      <c r="P9" s="1157">
        <v>7</v>
      </c>
      <c r="Q9" s="24">
        <v>8</v>
      </c>
      <c r="R9" s="1157">
        <v>6</v>
      </c>
      <c r="S9" s="24">
        <v>3</v>
      </c>
      <c r="T9" s="1157">
        <f t="shared" ref="T9:U9" si="3">N9+N10+P9+P10+R9+R10</f>
        <v>13</v>
      </c>
      <c r="U9" s="1157">
        <f t="shared" si="3"/>
        <v>11</v>
      </c>
      <c r="V9" s="1157">
        <v>0</v>
      </c>
      <c r="W9" s="1157">
        <v>0</v>
      </c>
      <c r="X9" s="1157">
        <v>0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2</v>
      </c>
      <c r="AC9" s="1157">
        <f t="shared" si="4"/>
        <v>0</v>
      </c>
      <c r="AD9" s="1167">
        <f t="shared" ref="AD9" si="5">E9</f>
        <v>133</v>
      </c>
    </row>
    <row r="10" spans="1:30" ht="18" customHeight="1">
      <c r="A10" s="176"/>
      <c r="B10" s="179" t="s">
        <v>2</v>
      </c>
      <c r="C10" s="1157"/>
      <c r="D10" s="1157"/>
      <c r="E10" s="1162"/>
      <c r="F10" s="1157"/>
      <c r="G10" s="25">
        <v>1</v>
      </c>
      <c r="H10" s="1157"/>
      <c r="I10" s="25">
        <v>4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9</v>
      </c>
      <c r="I11" s="24">
        <v>47</v>
      </c>
      <c r="J11" s="1157">
        <v>0</v>
      </c>
      <c r="K11" s="24">
        <v>2</v>
      </c>
      <c r="L11" s="1157">
        <f t="shared" ref="L11" si="8">F11+H11+J11</f>
        <v>9</v>
      </c>
      <c r="M11" s="1157">
        <f t="shared" ref="M11" si="9">G11+G12+I11+I12+K11+K12</f>
        <v>53</v>
      </c>
      <c r="N11" s="1157">
        <v>0</v>
      </c>
      <c r="O11" s="1157">
        <v>0</v>
      </c>
      <c r="P11" s="1157">
        <v>5</v>
      </c>
      <c r="Q11" s="24">
        <v>3</v>
      </c>
      <c r="R11" s="1157">
        <v>4</v>
      </c>
      <c r="S11" s="24">
        <v>1</v>
      </c>
      <c r="T11" s="1157">
        <f t="shared" ref="T11:U11" si="10">N11+N12+P11+P12+R11+R12</f>
        <v>9</v>
      </c>
      <c r="U11" s="1157">
        <f t="shared" si="10"/>
        <v>4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32">
        <v>2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34</v>
      </c>
      <c r="D13" s="1157">
        <f t="shared" si="13"/>
        <v>151</v>
      </c>
      <c r="E13" s="1161">
        <f t="shared" ref="E13" si="14">SUM(C13:D13)</f>
        <v>185</v>
      </c>
      <c r="F13" s="1157">
        <v>1</v>
      </c>
      <c r="G13" s="24">
        <v>1</v>
      </c>
      <c r="H13" s="1157">
        <v>7</v>
      </c>
      <c r="I13" s="130">
        <v>109</v>
      </c>
      <c r="J13" s="1157">
        <v>6</v>
      </c>
      <c r="K13" s="24">
        <v>20</v>
      </c>
      <c r="L13" s="1157">
        <f t="shared" ref="L13" si="15">F13+H13+J13</f>
        <v>14</v>
      </c>
      <c r="M13" s="1157">
        <f t="shared" ref="M13" si="16">G13+G14+I13+I14+K13+K14</f>
        <v>137</v>
      </c>
      <c r="N13" s="1157">
        <v>0</v>
      </c>
      <c r="O13" s="1157">
        <v>0</v>
      </c>
      <c r="P13" s="1157">
        <v>6</v>
      </c>
      <c r="Q13" s="24">
        <v>8</v>
      </c>
      <c r="R13" s="1157">
        <v>10</v>
      </c>
      <c r="S13" s="24">
        <v>6</v>
      </c>
      <c r="T13" s="1157">
        <f t="shared" ref="T13:U13" si="17">N13+N14+P13+P14+R13+R14</f>
        <v>16</v>
      </c>
      <c r="U13" s="1157">
        <f t="shared" si="17"/>
        <v>14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185</v>
      </c>
    </row>
    <row r="14" spans="1:30" ht="18" customHeight="1">
      <c r="A14" s="176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6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 t="shared" ref="E19" si="35">SUM(C19:D19)</f>
        <v>8</v>
      </c>
      <c r="F19" s="1161">
        <v>0</v>
      </c>
      <c r="G19" s="1161">
        <v>0</v>
      </c>
      <c r="H19" s="1161">
        <v>0</v>
      </c>
      <c r="I19" s="24">
        <v>3</v>
      </c>
      <c r="J19" s="1161">
        <v>0</v>
      </c>
      <c r="K19" s="1161">
        <v>0</v>
      </c>
      <c r="L19" s="1157">
        <f t="shared" ref="L19:L21" si="36">F19+H19+J19</f>
        <v>0</v>
      </c>
      <c r="M19" s="1157">
        <f t="shared" ref="M19:M21" si="37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8">N19+N20+P19+P20+R19+R20</f>
        <v>0</v>
      </c>
      <c r="U19" s="1157">
        <f t="shared" si="38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9">V19+V20+X19+X20+Z19+Z20</f>
        <v>0</v>
      </c>
      <c r="AC19" s="1157">
        <f t="shared" si="39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5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175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23</v>
      </c>
      <c r="J21" s="1227">
        <v>1</v>
      </c>
      <c r="K21" s="24">
        <v>1</v>
      </c>
      <c r="L21" s="1229">
        <f t="shared" si="36"/>
        <v>2</v>
      </c>
      <c r="M21" s="1157">
        <f t="shared" si="37"/>
        <v>24</v>
      </c>
      <c r="N21" s="1161">
        <v>0</v>
      </c>
      <c r="O21" s="1161">
        <v>0</v>
      </c>
      <c r="P21" s="1161">
        <v>2</v>
      </c>
      <c r="Q21" s="24">
        <v>2</v>
      </c>
      <c r="R21" s="1161">
        <v>1</v>
      </c>
      <c r="S21" s="1161">
        <v>2</v>
      </c>
      <c r="T21" s="1157">
        <f t="shared" si="38"/>
        <v>3</v>
      </c>
      <c r="U21" s="1157">
        <f t="shared" si="38"/>
        <v>4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9"/>
        <v>0</v>
      </c>
      <c r="AC21" s="1157">
        <f t="shared" si="39"/>
        <v>0</v>
      </c>
      <c r="AD21" s="1167">
        <f>E21</f>
        <v>33</v>
      </c>
    </row>
    <row r="22" spans="1:30" ht="18" customHeight="1">
      <c r="A22" s="178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174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115</v>
      </c>
      <c r="D23" s="33">
        <f>SUM(D7:D22)</f>
        <v>449</v>
      </c>
      <c r="E23" s="33">
        <f>SUM(E7:E22)</f>
        <v>564</v>
      </c>
      <c r="F23" s="33">
        <f>SUM(F7:F22)</f>
        <v>3</v>
      </c>
      <c r="G23" s="33">
        <f>SUM(G7:G22)</f>
        <v>23</v>
      </c>
      <c r="H23" s="33">
        <f t="shared" ref="H23:AA23" si="40">SUM(H7:H22)</f>
        <v>26</v>
      </c>
      <c r="I23" s="33">
        <f t="shared" si="40"/>
        <v>341</v>
      </c>
      <c r="J23" s="33">
        <f t="shared" si="40"/>
        <v>12</v>
      </c>
      <c r="K23" s="33">
        <f t="shared" si="40"/>
        <v>50</v>
      </c>
      <c r="L23" s="33">
        <f>SUM(L7:L22)</f>
        <v>41</v>
      </c>
      <c r="M23" s="33">
        <f>SUM(M7:M22)</f>
        <v>414</v>
      </c>
      <c r="N23" s="33">
        <f t="shared" si="40"/>
        <v>0</v>
      </c>
      <c r="O23" s="33">
        <f t="shared" si="40"/>
        <v>0</v>
      </c>
      <c r="P23" s="33">
        <f t="shared" si="40"/>
        <v>26</v>
      </c>
      <c r="Q23" s="33">
        <f t="shared" si="40"/>
        <v>21</v>
      </c>
      <c r="R23" s="33">
        <f t="shared" si="40"/>
        <v>33</v>
      </c>
      <c r="S23" s="33">
        <f t="shared" si="40"/>
        <v>14</v>
      </c>
      <c r="T23" s="33">
        <f>SUM(T7:T22)</f>
        <v>59</v>
      </c>
      <c r="U23" s="33">
        <f>SUM(U7:U22)</f>
        <v>35</v>
      </c>
      <c r="V23" s="33">
        <f t="shared" si="40"/>
        <v>0</v>
      </c>
      <c r="W23" s="33">
        <f t="shared" si="40"/>
        <v>0</v>
      </c>
      <c r="X23" s="33">
        <f t="shared" si="40"/>
        <v>3</v>
      </c>
      <c r="Y23" s="33">
        <f t="shared" si="40"/>
        <v>0</v>
      </c>
      <c r="Z23" s="33">
        <f t="shared" si="40"/>
        <v>12</v>
      </c>
      <c r="AA23" s="33">
        <f t="shared" si="40"/>
        <v>0</v>
      </c>
      <c r="AB23" s="33">
        <f>SUM(AB7:AB22)</f>
        <v>15</v>
      </c>
      <c r="AC23" s="33">
        <f>SUM(AC7:AC22)</f>
        <v>0</v>
      </c>
      <c r="AD23" s="33">
        <f>SUM(AD7:AD22)</f>
        <v>564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87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27</v>
      </c>
      <c r="D7" s="1157">
        <f>M7+U7+AC7</f>
        <v>53</v>
      </c>
      <c r="E7" s="1161">
        <f>SUM(C7:D7)</f>
        <v>80</v>
      </c>
      <c r="F7" s="1157">
        <v>1</v>
      </c>
      <c r="G7" s="1157">
        <v>0</v>
      </c>
      <c r="H7" s="1157">
        <v>2</v>
      </c>
      <c r="I7" s="24">
        <v>31</v>
      </c>
      <c r="J7" s="1157">
        <v>1</v>
      </c>
      <c r="K7" s="24">
        <v>13</v>
      </c>
      <c r="L7" s="1157">
        <f>F7+H7+J7</f>
        <v>4</v>
      </c>
      <c r="M7" s="1157">
        <f>G7+G8+I7+I8+K7+K8</f>
        <v>51</v>
      </c>
      <c r="N7" s="1157">
        <v>0</v>
      </c>
      <c r="O7" s="1157">
        <v>0</v>
      </c>
      <c r="P7" s="1157">
        <v>6</v>
      </c>
      <c r="Q7" s="24">
        <v>0</v>
      </c>
      <c r="R7" s="1157">
        <v>12</v>
      </c>
      <c r="S7" s="24">
        <v>2</v>
      </c>
      <c r="T7" s="1157">
        <f>N7+N8+P7+P8+R7+R8</f>
        <v>18</v>
      </c>
      <c r="U7" s="1157">
        <f>O7+O8+Q7+Q8+S7+S8</f>
        <v>2</v>
      </c>
      <c r="V7" s="1157">
        <v>0</v>
      </c>
      <c r="W7" s="1157">
        <v>0</v>
      </c>
      <c r="X7" s="1157">
        <v>0</v>
      </c>
      <c r="Y7" s="1157">
        <v>0</v>
      </c>
      <c r="Z7" s="1157">
        <v>5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80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5</v>
      </c>
      <c r="J8" s="1157"/>
      <c r="K8" s="25">
        <v>2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183" t="s">
        <v>8</v>
      </c>
      <c r="C9" s="1157">
        <f t="shared" ref="C9:D9" si="0">L9+T9+AB9</f>
        <v>27</v>
      </c>
      <c r="D9" s="1157">
        <f t="shared" si="0"/>
        <v>105</v>
      </c>
      <c r="E9" s="1161">
        <f t="shared" ref="E9" si="1">SUM(C9:D9)</f>
        <v>132</v>
      </c>
      <c r="F9" s="1157">
        <v>1</v>
      </c>
      <c r="G9" s="24">
        <v>1</v>
      </c>
      <c r="H9" s="1157">
        <v>7</v>
      </c>
      <c r="I9" s="24">
        <v>79</v>
      </c>
      <c r="J9" s="1157">
        <v>4</v>
      </c>
      <c r="K9" s="24">
        <v>9</v>
      </c>
      <c r="L9" s="1157">
        <f t="shared" ref="L9" si="2">F9+H9+J9</f>
        <v>12</v>
      </c>
      <c r="M9" s="1157">
        <f>G9+G10+I9+I10+K9+K10</f>
        <v>94</v>
      </c>
      <c r="N9" s="1157">
        <v>0</v>
      </c>
      <c r="O9" s="1157">
        <v>0</v>
      </c>
      <c r="P9" s="1157">
        <v>7</v>
      </c>
      <c r="Q9" s="24">
        <v>8</v>
      </c>
      <c r="R9" s="1157">
        <v>6</v>
      </c>
      <c r="S9" s="24">
        <v>3</v>
      </c>
      <c r="T9" s="1157">
        <f t="shared" ref="T9:U9" si="3">N9+N10+P9+P10+R9+R10</f>
        <v>13</v>
      </c>
      <c r="U9" s="1157">
        <f t="shared" si="3"/>
        <v>11</v>
      </c>
      <c r="V9" s="1157">
        <v>0</v>
      </c>
      <c r="W9" s="1157">
        <v>0</v>
      </c>
      <c r="X9" s="1157">
        <v>0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2</v>
      </c>
      <c r="AC9" s="1157">
        <f t="shared" si="4"/>
        <v>0</v>
      </c>
      <c r="AD9" s="1167">
        <f t="shared" ref="AD9" si="5">E9</f>
        <v>132</v>
      </c>
    </row>
    <row r="10" spans="1:30" ht="18" customHeight="1">
      <c r="A10" s="182"/>
      <c r="B10" s="185" t="s">
        <v>2</v>
      </c>
      <c r="C10" s="1157"/>
      <c r="D10" s="1157"/>
      <c r="E10" s="1162"/>
      <c r="F10" s="1157"/>
      <c r="G10" s="25">
        <v>1</v>
      </c>
      <c r="H10" s="1157"/>
      <c r="I10" s="25">
        <v>4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9</v>
      </c>
      <c r="I11" s="24">
        <v>47</v>
      </c>
      <c r="J11" s="1157">
        <v>0</v>
      </c>
      <c r="K11" s="24">
        <v>2</v>
      </c>
      <c r="L11" s="1157">
        <f t="shared" ref="L11" si="8">F11+H11+J11</f>
        <v>9</v>
      </c>
      <c r="M11" s="1157">
        <f t="shared" ref="M11" si="9">G11+G12+I11+I12+K11+K12</f>
        <v>53</v>
      </c>
      <c r="N11" s="1157">
        <v>0</v>
      </c>
      <c r="O11" s="1157">
        <v>0</v>
      </c>
      <c r="P11" s="1157">
        <v>5</v>
      </c>
      <c r="Q11" s="24">
        <v>3</v>
      </c>
      <c r="R11" s="1157">
        <v>4</v>
      </c>
      <c r="S11" s="24">
        <v>1</v>
      </c>
      <c r="T11" s="1157">
        <f t="shared" ref="T11:U11" si="10">N11+N12+P11+P12+R11+R12</f>
        <v>9</v>
      </c>
      <c r="U11" s="1157">
        <f t="shared" si="10"/>
        <v>4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32">
        <v>2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34</v>
      </c>
      <c r="D13" s="1157">
        <f t="shared" si="13"/>
        <v>151</v>
      </c>
      <c r="E13" s="1161">
        <f t="shared" ref="E13" si="14">SUM(C13:D13)</f>
        <v>185</v>
      </c>
      <c r="F13" s="1157">
        <v>1</v>
      </c>
      <c r="G13" s="24">
        <v>1</v>
      </c>
      <c r="H13" s="1157">
        <v>7</v>
      </c>
      <c r="I13" s="130">
        <v>109</v>
      </c>
      <c r="J13" s="1157">
        <v>6</v>
      </c>
      <c r="K13" s="24">
        <v>20</v>
      </c>
      <c r="L13" s="1157">
        <f t="shared" ref="L13" si="15">F13+H13+J13</f>
        <v>14</v>
      </c>
      <c r="M13" s="1157">
        <f t="shared" ref="M13" si="16">G13+G14+I13+I14+K13+K14</f>
        <v>137</v>
      </c>
      <c r="N13" s="1157">
        <v>0</v>
      </c>
      <c r="O13" s="1157">
        <v>0</v>
      </c>
      <c r="P13" s="1157">
        <v>6</v>
      </c>
      <c r="Q13" s="24">
        <v>8</v>
      </c>
      <c r="R13" s="1157">
        <v>10</v>
      </c>
      <c r="S13" s="24">
        <v>6</v>
      </c>
      <c r="T13" s="1157">
        <f t="shared" ref="T13:U13" si="17">N13+N14+P13+P14+R13+R14</f>
        <v>16</v>
      </c>
      <c r="U13" s="1157">
        <f t="shared" si="17"/>
        <v>14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185</v>
      </c>
    </row>
    <row r="14" spans="1:30" ht="18" customHeight="1">
      <c r="A14" s="182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6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 t="shared" ref="E19" si="35">SUM(C19:D19)</f>
        <v>8</v>
      </c>
      <c r="F19" s="1161">
        <v>0</v>
      </c>
      <c r="G19" s="1161">
        <v>0</v>
      </c>
      <c r="H19" s="1161">
        <v>0</v>
      </c>
      <c r="I19" s="24">
        <v>3</v>
      </c>
      <c r="J19" s="1161">
        <v>0</v>
      </c>
      <c r="K19" s="1161">
        <v>0</v>
      </c>
      <c r="L19" s="1157">
        <f t="shared" ref="L19:L21" si="36">F19+H19+J19</f>
        <v>0</v>
      </c>
      <c r="M19" s="1157">
        <f t="shared" ref="M19:M21" si="37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8">N19+N20+P19+P20+R19+R20</f>
        <v>0</v>
      </c>
      <c r="U19" s="1157">
        <f t="shared" si="38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9">V19+V20+X19+X20+Z19+Z20</f>
        <v>0</v>
      </c>
      <c r="AC19" s="1157">
        <f t="shared" si="39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5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181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23</v>
      </c>
      <c r="J21" s="1227">
        <v>1</v>
      </c>
      <c r="K21" s="24">
        <v>1</v>
      </c>
      <c r="L21" s="1229">
        <f t="shared" si="36"/>
        <v>2</v>
      </c>
      <c r="M21" s="1157">
        <f t="shared" si="37"/>
        <v>24</v>
      </c>
      <c r="N21" s="1161">
        <v>0</v>
      </c>
      <c r="O21" s="1161">
        <v>0</v>
      </c>
      <c r="P21" s="1161">
        <v>2</v>
      </c>
      <c r="Q21" s="24">
        <v>2</v>
      </c>
      <c r="R21" s="1161">
        <v>1</v>
      </c>
      <c r="S21" s="1161">
        <v>2</v>
      </c>
      <c r="T21" s="1157">
        <f t="shared" si="38"/>
        <v>3</v>
      </c>
      <c r="U21" s="1157">
        <f t="shared" si="38"/>
        <v>4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9"/>
        <v>0</v>
      </c>
      <c r="AC21" s="1157">
        <f t="shared" si="39"/>
        <v>0</v>
      </c>
      <c r="AD21" s="1167">
        <f>E21</f>
        <v>33</v>
      </c>
    </row>
    <row r="22" spans="1:30" ht="18" customHeight="1">
      <c r="A22" s="184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180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115</v>
      </c>
      <c r="D23" s="33">
        <f>SUM(D7:D22)</f>
        <v>447</v>
      </c>
      <c r="E23" s="33">
        <f>SUM(E7:E22)</f>
        <v>562</v>
      </c>
      <c r="F23" s="33">
        <f>SUM(F7:F22)</f>
        <v>3</v>
      </c>
      <c r="G23" s="33">
        <f>SUM(G7:G22)</f>
        <v>23</v>
      </c>
      <c r="H23" s="33">
        <f t="shared" ref="H23:AA23" si="40">SUM(H7:H22)</f>
        <v>26</v>
      </c>
      <c r="I23" s="33">
        <f t="shared" si="40"/>
        <v>339</v>
      </c>
      <c r="J23" s="33">
        <f t="shared" si="40"/>
        <v>12</v>
      </c>
      <c r="K23" s="33">
        <f t="shared" si="40"/>
        <v>50</v>
      </c>
      <c r="L23" s="33">
        <f>SUM(L7:L22)</f>
        <v>41</v>
      </c>
      <c r="M23" s="33">
        <f>SUM(M7:M22)</f>
        <v>412</v>
      </c>
      <c r="N23" s="33">
        <f t="shared" si="40"/>
        <v>0</v>
      </c>
      <c r="O23" s="33">
        <f t="shared" si="40"/>
        <v>0</v>
      </c>
      <c r="P23" s="33">
        <f t="shared" si="40"/>
        <v>26</v>
      </c>
      <c r="Q23" s="33">
        <f t="shared" si="40"/>
        <v>21</v>
      </c>
      <c r="R23" s="33">
        <f t="shared" si="40"/>
        <v>33</v>
      </c>
      <c r="S23" s="33">
        <f t="shared" si="40"/>
        <v>14</v>
      </c>
      <c r="T23" s="33">
        <f>SUM(T7:T22)</f>
        <v>59</v>
      </c>
      <c r="U23" s="33">
        <f>SUM(U7:U22)</f>
        <v>35</v>
      </c>
      <c r="V23" s="33">
        <f t="shared" si="40"/>
        <v>0</v>
      </c>
      <c r="W23" s="33">
        <f t="shared" si="40"/>
        <v>0</v>
      </c>
      <c r="X23" s="33">
        <f t="shared" si="40"/>
        <v>3</v>
      </c>
      <c r="Y23" s="33">
        <f t="shared" si="40"/>
        <v>0</v>
      </c>
      <c r="Z23" s="33">
        <f t="shared" si="40"/>
        <v>12</v>
      </c>
      <c r="AA23" s="33">
        <f t="shared" si="40"/>
        <v>0</v>
      </c>
      <c r="AB23" s="33">
        <f>SUM(AB7:AB22)</f>
        <v>15</v>
      </c>
      <c r="AC23" s="33">
        <f>SUM(AC7:AC22)</f>
        <v>0</v>
      </c>
      <c r="AD23" s="33">
        <f>SUM(AD7:AD22)</f>
        <v>562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88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27</v>
      </c>
      <c r="D7" s="1157">
        <f>M7+U7+AC7</f>
        <v>54</v>
      </c>
      <c r="E7" s="1161">
        <f>SUM(C7:D7)</f>
        <v>81</v>
      </c>
      <c r="F7" s="1157">
        <v>1</v>
      </c>
      <c r="G7" s="1157">
        <v>0</v>
      </c>
      <c r="H7" s="1157">
        <v>2</v>
      </c>
      <c r="I7" s="24">
        <v>29</v>
      </c>
      <c r="J7" s="1157">
        <v>1</v>
      </c>
      <c r="K7" s="24">
        <v>16</v>
      </c>
      <c r="L7" s="1157">
        <f>F7+H7+J7</f>
        <v>4</v>
      </c>
      <c r="M7" s="1157">
        <f>G7+G8+I7+I8+K7+K8</f>
        <v>52</v>
      </c>
      <c r="N7" s="1157">
        <v>0</v>
      </c>
      <c r="O7" s="1157">
        <v>0</v>
      </c>
      <c r="P7" s="1157">
        <v>6</v>
      </c>
      <c r="Q7" s="24">
        <v>0</v>
      </c>
      <c r="R7" s="1157">
        <v>12</v>
      </c>
      <c r="S7" s="24">
        <v>2</v>
      </c>
      <c r="T7" s="1157">
        <f>N7+N8+P7+P8+R7+R8</f>
        <v>18</v>
      </c>
      <c r="U7" s="1157">
        <f>O7+O8+Q7+Q8+S7+S8</f>
        <v>2</v>
      </c>
      <c r="V7" s="1157">
        <v>0</v>
      </c>
      <c r="W7" s="1157">
        <v>0</v>
      </c>
      <c r="X7" s="1157">
        <v>0</v>
      </c>
      <c r="Y7" s="1157">
        <v>0</v>
      </c>
      <c r="Z7" s="1157">
        <v>5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81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5</v>
      </c>
      <c r="J8" s="1157"/>
      <c r="K8" s="25">
        <v>2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189" t="s">
        <v>8</v>
      </c>
      <c r="C9" s="1157">
        <f t="shared" ref="C9:D9" si="0">L9+T9+AB9</f>
        <v>27</v>
      </c>
      <c r="D9" s="1157">
        <f t="shared" si="0"/>
        <v>106</v>
      </c>
      <c r="E9" s="1161">
        <f t="shared" ref="E9" si="1">SUM(C9:D9)</f>
        <v>133</v>
      </c>
      <c r="F9" s="1157">
        <v>1</v>
      </c>
      <c r="G9" s="24">
        <v>1</v>
      </c>
      <c r="H9" s="1157">
        <v>7</v>
      </c>
      <c r="I9" s="24">
        <v>78</v>
      </c>
      <c r="J9" s="1157">
        <v>4</v>
      </c>
      <c r="K9" s="24">
        <v>10</v>
      </c>
      <c r="L9" s="1157">
        <f t="shared" ref="L9" si="2">F9+H9+J9</f>
        <v>12</v>
      </c>
      <c r="M9" s="1157">
        <f>G9+G10+I9+I10+K9+K10</f>
        <v>94</v>
      </c>
      <c r="N9" s="1157">
        <v>0</v>
      </c>
      <c r="O9" s="1157">
        <v>0</v>
      </c>
      <c r="P9" s="1157">
        <v>7</v>
      </c>
      <c r="Q9" s="24">
        <v>8</v>
      </c>
      <c r="R9" s="1157">
        <v>6</v>
      </c>
      <c r="S9" s="24">
        <v>4</v>
      </c>
      <c r="T9" s="1157">
        <f t="shared" ref="T9:U9" si="3">N9+N10+P9+P10+R9+R10</f>
        <v>13</v>
      </c>
      <c r="U9" s="1157">
        <f t="shared" si="3"/>
        <v>12</v>
      </c>
      <c r="V9" s="1157">
        <v>0</v>
      </c>
      <c r="W9" s="1157">
        <v>0</v>
      </c>
      <c r="X9" s="1157">
        <v>0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2</v>
      </c>
      <c r="AC9" s="1157">
        <f t="shared" si="4"/>
        <v>0</v>
      </c>
      <c r="AD9" s="1167">
        <f t="shared" ref="AD9" si="5">E9</f>
        <v>133</v>
      </c>
    </row>
    <row r="10" spans="1:30" ht="18" customHeight="1">
      <c r="A10" s="188"/>
      <c r="B10" s="191" t="s">
        <v>2</v>
      </c>
      <c r="C10" s="1157"/>
      <c r="D10" s="1157"/>
      <c r="E10" s="1162"/>
      <c r="F10" s="1157"/>
      <c r="G10" s="25">
        <v>1</v>
      </c>
      <c r="H10" s="1157"/>
      <c r="I10" s="25">
        <v>4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9</v>
      </c>
      <c r="I11" s="24">
        <v>47</v>
      </c>
      <c r="J11" s="1157">
        <v>0</v>
      </c>
      <c r="K11" s="24">
        <v>2</v>
      </c>
      <c r="L11" s="1157">
        <f t="shared" ref="L11" si="8">F11+H11+J11</f>
        <v>9</v>
      </c>
      <c r="M11" s="1157">
        <f t="shared" ref="M11" si="9">G11+G12+I11+I12+K11+K12</f>
        <v>53</v>
      </c>
      <c r="N11" s="1157">
        <v>0</v>
      </c>
      <c r="O11" s="1157">
        <v>0</v>
      </c>
      <c r="P11" s="1157">
        <v>5</v>
      </c>
      <c r="Q11" s="24">
        <v>3</v>
      </c>
      <c r="R11" s="1157">
        <v>4</v>
      </c>
      <c r="S11" s="24">
        <v>1</v>
      </c>
      <c r="T11" s="1157">
        <f t="shared" ref="T11:U11" si="10">N11+N12+P11+P12+R11+R12</f>
        <v>9</v>
      </c>
      <c r="U11" s="1157">
        <f t="shared" si="10"/>
        <v>4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32">
        <v>2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34</v>
      </c>
      <c r="D13" s="1157">
        <f t="shared" si="13"/>
        <v>151</v>
      </c>
      <c r="E13" s="1161">
        <f t="shared" ref="E13" si="14">SUM(C13:D13)</f>
        <v>185</v>
      </c>
      <c r="F13" s="1157">
        <v>1</v>
      </c>
      <c r="G13" s="24">
        <v>1</v>
      </c>
      <c r="H13" s="1157">
        <v>7</v>
      </c>
      <c r="I13" s="130">
        <v>107</v>
      </c>
      <c r="J13" s="1157">
        <v>6</v>
      </c>
      <c r="K13" s="24">
        <v>21</v>
      </c>
      <c r="L13" s="1157">
        <f t="shared" ref="L13" si="15">F13+H13+J13</f>
        <v>14</v>
      </c>
      <c r="M13" s="1157">
        <f t="shared" ref="M13" si="16">G13+G14+I13+I14+K13+K14</f>
        <v>136</v>
      </c>
      <c r="N13" s="1157">
        <v>0</v>
      </c>
      <c r="O13" s="1157">
        <v>0</v>
      </c>
      <c r="P13" s="1157">
        <v>6</v>
      </c>
      <c r="Q13" s="24">
        <v>8</v>
      </c>
      <c r="R13" s="1157">
        <v>10</v>
      </c>
      <c r="S13" s="24">
        <v>7</v>
      </c>
      <c r="T13" s="1157">
        <f t="shared" ref="T13:U13" si="17">N13+N14+P13+P14+R13+R14</f>
        <v>16</v>
      </c>
      <c r="U13" s="1157">
        <f t="shared" si="17"/>
        <v>15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185</v>
      </c>
    </row>
    <row r="14" spans="1:30" ht="18" customHeight="1">
      <c r="A14" s="188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6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 t="shared" ref="E19" si="35">SUM(C19:D19)</f>
        <v>8</v>
      </c>
      <c r="F19" s="1161">
        <v>0</v>
      </c>
      <c r="G19" s="1161">
        <v>0</v>
      </c>
      <c r="H19" s="1161">
        <v>0</v>
      </c>
      <c r="I19" s="24">
        <v>3</v>
      </c>
      <c r="J19" s="1161">
        <v>0</v>
      </c>
      <c r="K19" s="1161">
        <v>0</v>
      </c>
      <c r="L19" s="1157">
        <f t="shared" ref="L19:L21" si="36">F19+H19+J19</f>
        <v>0</v>
      </c>
      <c r="M19" s="1157">
        <f t="shared" ref="M19:M21" si="37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8">N19+N20+P19+P20+R19+R20</f>
        <v>0</v>
      </c>
      <c r="U19" s="1157">
        <f t="shared" si="38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9">V19+V20+X19+X20+Z19+Z20</f>
        <v>0</v>
      </c>
      <c r="AC19" s="1157">
        <f t="shared" si="39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5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187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23</v>
      </c>
      <c r="J21" s="1227">
        <v>1</v>
      </c>
      <c r="K21" s="24">
        <v>1</v>
      </c>
      <c r="L21" s="1229">
        <f t="shared" si="36"/>
        <v>2</v>
      </c>
      <c r="M21" s="1157">
        <f t="shared" si="37"/>
        <v>24</v>
      </c>
      <c r="N21" s="1161">
        <v>0</v>
      </c>
      <c r="O21" s="1161">
        <v>0</v>
      </c>
      <c r="P21" s="1161">
        <v>2</v>
      </c>
      <c r="Q21" s="24">
        <v>2</v>
      </c>
      <c r="R21" s="1161">
        <v>1</v>
      </c>
      <c r="S21" s="1161">
        <v>2</v>
      </c>
      <c r="T21" s="1157">
        <f t="shared" si="38"/>
        <v>3</v>
      </c>
      <c r="U21" s="1157">
        <f t="shared" si="38"/>
        <v>4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9"/>
        <v>0</v>
      </c>
      <c r="AC21" s="1157">
        <f t="shared" si="39"/>
        <v>0</v>
      </c>
      <c r="AD21" s="1167">
        <f>E21</f>
        <v>33</v>
      </c>
    </row>
    <row r="22" spans="1:30" ht="18" customHeight="1">
      <c r="A22" s="190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186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115</v>
      </c>
      <c r="D23" s="33">
        <f>SUM(D7:D22)</f>
        <v>449</v>
      </c>
      <c r="E23" s="33">
        <f>SUM(E7:E22)</f>
        <v>564</v>
      </c>
      <c r="F23" s="33">
        <f>SUM(F7:F22)</f>
        <v>3</v>
      </c>
      <c r="G23" s="33">
        <f>SUM(G7:G22)</f>
        <v>23</v>
      </c>
      <c r="H23" s="33">
        <f t="shared" ref="H23:AA23" si="40">SUM(H7:H22)</f>
        <v>26</v>
      </c>
      <c r="I23" s="33">
        <f t="shared" si="40"/>
        <v>334</v>
      </c>
      <c r="J23" s="33">
        <f t="shared" si="40"/>
        <v>12</v>
      </c>
      <c r="K23" s="33">
        <f t="shared" si="40"/>
        <v>55</v>
      </c>
      <c r="L23" s="33">
        <f>SUM(L7:L22)</f>
        <v>41</v>
      </c>
      <c r="M23" s="33">
        <f>SUM(M7:M22)</f>
        <v>412</v>
      </c>
      <c r="N23" s="33">
        <f t="shared" si="40"/>
        <v>0</v>
      </c>
      <c r="O23" s="33">
        <f t="shared" si="40"/>
        <v>0</v>
      </c>
      <c r="P23" s="33">
        <f t="shared" si="40"/>
        <v>26</v>
      </c>
      <c r="Q23" s="33">
        <f t="shared" si="40"/>
        <v>21</v>
      </c>
      <c r="R23" s="33">
        <f t="shared" si="40"/>
        <v>33</v>
      </c>
      <c r="S23" s="33">
        <f t="shared" si="40"/>
        <v>16</v>
      </c>
      <c r="T23" s="33">
        <f>SUM(T7:T22)</f>
        <v>59</v>
      </c>
      <c r="U23" s="33">
        <f>SUM(U7:U22)</f>
        <v>37</v>
      </c>
      <c r="V23" s="33">
        <f t="shared" si="40"/>
        <v>0</v>
      </c>
      <c r="W23" s="33">
        <f t="shared" si="40"/>
        <v>0</v>
      </c>
      <c r="X23" s="33">
        <f t="shared" si="40"/>
        <v>3</v>
      </c>
      <c r="Y23" s="33">
        <f t="shared" si="40"/>
        <v>0</v>
      </c>
      <c r="Z23" s="33">
        <f t="shared" si="40"/>
        <v>12</v>
      </c>
      <c r="AA23" s="33">
        <f t="shared" si="40"/>
        <v>0</v>
      </c>
      <c r="AB23" s="33">
        <f>SUM(AB7:AB22)</f>
        <v>15</v>
      </c>
      <c r="AC23" s="33">
        <f>SUM(AC7:AC22)</f>
        <v>0</v>
      </c>
      <c r="AD23" s="33">
        <f>SUM(AD7:AD22)</f>
        <v>564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89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15" customWidth="1"/>
    <col min="2" max="2" width="15" style="15" customWidth="1"/>
    <col min="3" max="3" width="4.375" style="15" customWidth="1"/>
    <col min="4" max="4" width="4.625" style="15" customWidth="1"/>
    <col min="5" max="5" width="4.5" style="15" customWidth="1"/>
    <col min="6" max="16" width="4.125" style="15" customWidth="1"/>
    <col min="17" max="17" width="3.875" style="15" customWidth="1"/>
    <col min="18" max="19" width="4.125" style="15" customWidth="1"/>
    <col min="20" max="20" width="4.25" style="15" customWidth="1"/>
    <col min="21" max="29" width="4.125" style="15" customWidth="1"/>
    <col min="30" max="30" width="4.75" style="41" customWidth="1"/>
    <col min="31" max="16384" width="9" style="15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18" customHeight="1">
      <c r="A7" s="1201"/>
      <c r="B7" s="1203" t="s">
        <v>7</v>
      </c>
      <c r="C7" s="1205">
        <f>L7+T7+AB7</f>
        <v>27</v>
      </c>
      <c r="D7" s="1205">
        <f>M7+U7+AC7</f>
        <v>54</v>
      </c>
      <c r="E7" s="1206">
        <f>SUM(C7:D7)</f>
        <v>81</v>
      </c>
      <c r="F7" s="1205">
        <v>1</v>
      </c>
      <c r="G7" s="1205">
        <v>0</v>
      </c>
      <c r="H7" s="1205">
        <v>1</v>
      </c>
      <c r="I7" s="5">
        <v>29</v>
      </c>
      <c r="J7" s="1205">
        <v>1</v>
      </c>
      <c r="K7" s="5">
        <v>16</v>
      </c>
      <c r="L7" s="1205">
        <f>F7+H7+J7</f>
        <v>3</v>
      </c>
      <c r="M7" s="1205">
        <f>G7+G8+I7+I8+K7+K8</f>
        <v>52</v>
      </c>
      <c r="N7" s="1205">
        <v>0</v>
      </c>
      <c r="O7" s="1205">
        <v>0</v>
      </c>
      <c r="P7" s="1205">
        <v>7</v>
      </c>
      <c r="Q7" s="5">
        <v>0</v>
      </c>
      <c r="R7" s="1205">
        <v>12</v>
      </c>
      <c r="S7" s="5">
        <v>2</v>
      </c>
      <c r="T7" s="1205">
        <f>N7+N8+P7+P8+R7+R8</f>
        <v>19</v>
      </c>
      <c r="U7" s="1205">
        <f>O7+O8+Q7+Q8+S7+S8</f>
        <v>2</v>
      </c>
      <c r="V7" s="1205">
        <v>0</v>
      </c>
      <c r="W7" s="1205">
        <v>0</v>
      </c>
      <c r="X7" s="1205">
        <v>0</v>
      </c>
      <c r="Y7" s="1205">
        <v>0</v>
      </c>
      <c r="Z7" s="1205">
        <v>5</v>
      </c>
      <c r="AA7" s="1205">
        <v>0</v>
      </c>
      <c r="AB7" s="1205">
        <f>V7+V8+X7+X8+Z7+Z8</f>
        <v>5</v>
      </c>
      <c r="AC7" s="1205">
        <f>W7+W8+Y7+Y8+AA7+AA8</f>
        <v>0</v>
      </c>
      <c r="AD7" s="1208">
        <f>E7</f>
        <v>81</v>
      </c>
    </row>
    <row r="8" spans="1:30" ht="18" customHeight="1">
      <c r="A8" s="1202"/>
      <c r="B8" s="1204"/>
      <c r="C8" s="1205"/>
      <c r="D8" s="1205"/>
      <c r="E8" s="1207"/>
      <c r="F8" s="1205"/>
      <c r="G8" s="1205"/>
      <c r="H8" s="1205"/>
      <c r="I8" s="7">
        <v>5</v>
      </c>
      <c r="J8" s="1205"/>
      <c r="K8" s="7">
        <v>2</v>
      </c>
      <c r="L8" s="1205"/>
      <c r="M8" s="1205"/>
      <c r="N8" s="1205"/>
      <c r="O8" s="1205"/>
      <c r="P8" s="1205"/>
      <c r="Q8" s="10">
        <v>0</v>
      </c>
      <c r="R8" s="1205"/>
      <c r="S8" s="10">
        <v>0</v>
      </c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9"/>
    </row>
    <row r="9" spans="1:30" ht="18" customHeight="1">
      <c r="A9" s="16"/>
      <c r="B9" s="194" t="s">
        <v>8</v>
      </c>
      <c r="C9" s="1205">
        <f t="shared" ref="C9:D9" si="0">L9+T9+AB9</f>
        <v>27</v>
      </c>
      <c r="D9" s="1205">
        <f t="shared" si="0"/>
        <v>106</v>
      </c>
      <c r="E9" s="1206">
        <f t="shared" ref="E9" si="1">SUM(C9:D9)</f>
        <v>133</v>
      </c>
      <c r="F9" s="1205">
        <v>1</v>
      </c>
      <c r="G9" s="5">
        <v>1</v>
      </c>
      <c r="H9" s="1205">
        <v>7</v>
      </c>
      <c r="I9" s="5">
        <v>76</v>
      </c>
      <c r="J9" s="1205">
        <v>4</v>
      </c>
      <c r="K9" s="5">
        <v>10</v>
      </c>
      <c r="L9" s="1205">
        <f t="shared" ref="L9" si="2">F9+H9+J9</f>
        <v>12</v>
      </c>
      <c r="M9" s="1205">
        <f>G9+G10+I9+I10+K9+K10</f>
        <v>92</v>
      </c>
      <c r="N9" s="1205">
        <v>0</v>
      </c>
      <c r="O9" s="1205">
        <v>0</v>
      </c>
      <c r="P9" s="1205">
        <v>6</v>
      </c>
      <c r="Q9" s="5">
        <v>10</v>
      </c>
      <c r="R9" s="1205">
        <v>7</v>
      </c>
      <c r="S9" s="5">
        <v>4</v>
      </c>
      <c r="T9" s="1205">
        <f t="shared" ref="T9:U9" si="3">N9+N10+P9+P10+R9+R10</f>
        <v>13</v>
      </c>
      <c r="U9" s="1205">
        <f t="shared" si="3"/>
        <v>14</v>
      </c>
      <c r="V9" s="1205">
        <v>0</v>
      </c>
      <c r="W9" s="1205">
        <v>0</v>
      </c>
      <c r="X9" s="1205">
        <v>0</v>
      </c>
      <c r="Y9" s="1205">
        <v>0</v>
      </c>
      <c r="Z9" s="1205">
        <v>2</v>
      </c>
      <c r="AA9" s="1205">
        <v>0</v>
      </c>
      <c r="AB9" s="1205">
        <f t="shared" ref="AB9:AC9" si="4">V9+V10+X9+X10+Z9+Z10</f>
        <v>2</v>
      </c>
      <c r="AC9" s="1205">
        <f t="shared" si="4"/>
        <v>0</v>
      </c>
      <c r="AD9" s="1208">
        <f t="shared" ref="AD9" si="5">E9</f>
        <v>133</v>
      </c>
    </row>
    <row r="10" spans="1:30" ht="18" customHeight="1">
      <c r="A10" s="193"/>
      <c r="B10" s="197" t="s">
        <v>2</v>
      </c>
      <c r="C10" s="1205"/>
      <c r="D10" s="1205"/>
      <c r="E10" s="1207"/>
      <c r="F10" s="1205"/>
      <c r="G10" s="7">
        <v>1</v>
      </c>
      <c r="H10" s="1205"/>
      <c r="I10" s="7">
        <v>4</v>
      </c>
      <c r="J10" s="1205"/>
      <c r="K10" s="7">
        <v>0</v>
      </c>
      <c r="L10" s="1205"/>
      <c r="M10" s="1205"/>
      <c r="N10" s="1205"/>
      <c r="O10" s="1205"/>
      <c r="P10" s="1205"/>
      <c r="Q10" s="7">
        <v>0</v>
      </c>
      <c r="R10" s="1205"/>
      <c r="S10" s="10">
        <v>0</v>
      </c>
      <c r="T10" s="1205"/>
      <c r="U10" s="1205"/>
      <c r="V10" s="1205"/>
      <c r="W10" s="1205"/>
      <c r="X10" s="1205"/>
      <c r="Y10" s="1205"/>
      <c r="Z10" s="1205"/>
      <c r="AA10" s="1205"/>
      <c r="AB10" s="1205"/>
      <c r="AC10" s="1205"/>
      <c r="AD10" s="1209"/>
    </row>
    <row r="11" spans="1:30" ht="18" customHeight="1">
      <c r="A11" s="1201"/>
      <c r="B11" s="1203" t="s">
        <v>9</v>
      </c>
      <c r="C11" s="1205">
        <f t="shared" ref="C11:D11" si="6">L11+T11+AB11</f>
        <v>22</v>
      </c>
      <c r="D11" s="1205">
        <f t="shared" si="6"/>
        <v>57</v>
      </c>
      <c r="E11" s="1206">
        <f t="shared" ref="E11" si="7">SUM(C11:D11)</f>
        <v>79</v>
      </c>
      <c r="F11" s="1205">
        <v>0</v>
      </c>
      <c r="G11" s="1205">
        <v>0</v>
      </c>
      <c r="H11" s="1205">
        <v>9</v>
      </c>
      <c r="I11" s="5">
        <v>47</v>
      </c>
      <c r="J11" s="1205">
        <v>0</v>
      </c>
      <c r="K11" s="5">
        <v>2</v>
      </c>
      <c r="L11" s="1205">
        <f t="shared" ref="L11" si="8">F11+H11+J11</f>
        <v>9</v>
      </c>
      <c r="M11" s="1205">
        <f t="shared" ref="M11" si="9">G11+G12+I11+I12+K11+K12</f>
        <v>53</v>
      </c>
      <c r="N11" s="1205">
        <v>0</v>
      </c>
      <c r="O11" s="1205">
        <v>0</v>
      </c>
      <c r="P11" s="1205">
        <v>5</v>
      </c>
      <c r="Q11" s="5">
        <v>3</v>
      </c>
      <c r="R11" s="1205">
        <v>4</v>
      </c>
      <c r="S11" s="5">
        <v>1</v>
      </c>
      <c r="T11" s="1205">
        <f t="shared" ref="T11:U11" si="10">N11+N12+P11+P12+R11+R12</f>
        <v>9</v>
      </c>
      <c r="U11" s="1205">
        <f t="shared" si="10"/>
        <v>4</v>
      </c>
      <c r="V11" s="1205">
        <v>0</v>
      </c>
      <c r="W11" s="1205">
        <v>0</v>
      </c>
      <c r="X11" s="1205">
        <v>2</v>
      </c>
      <c r="Y11" s="1205">
        <v>0</v>
      </c>
      <c r="Z11" s="1205">
        <v>2</v>
      </c>
      <c r="AA11" s="1205">
        <v>0</v>
      </c>
      <c r="AB11" s="1205">
        <f t="shared" ref="AB11:AC11" si="11">V11+V12+X11+X12+Z11+Z12</f>
        <v>4</v>
      </c>
      <c r="AC11" s="1205">
        <f t="shared" si="11"/>
        <v>0</v>
      </c>
      <c r="AD11" s="1208">
        <f t="shared" ref="AD11" si="12">E11</f>
        <v>79</v>
      </c>
    </row>
    <row r="12" spans="1:30" ht="18" customHeight="1">
      <c r="A12" s="1210"/>
      <c r="B12" s="1204"/>
      <c r="C12" s="1205"/>
      <c r="D12" s="1205"/>
      <c r="E12" s="1207"/>
      <c r="F12" s="1205"/>
      <c r="G12" s="1205"/>
      <c r="H12" s="1205"/>
      <c r="I12" s="7">
        <v>2</v>
      </c>
      <c r="J12" s="1205"/>
      <c r="K12" s="10">
        <v>2</v>
      </c>
      <c r="L12" s="1205"/>
      <c r="M12" s="1205"/>
      <c r="N12" s="1205"/>
      <c r="O12" s="1205"/>
      <c r="P12" s="1205"/>
      <c r="Q12" s="7">
        <v>0</v>
      </c>
      <c r="R12" s="1205"/>
      <c r="S12" s="7">
        <v>0</v>
      </c>
      <c r="T12" s="1205"/>
      <c r="U12" s="1205"/>
      <c r="V12" s="1205"/>
      <c r="W12" s="1205"/>
      <c r="X12" s="1205"/>
      <c r="Y12" s="1205"/>
      <c r="Z12" s="1205"/>
      <c r="AA12" s="1205"/>
      <c r="AB12" s="1205"/>
      <c r="AC12" s="1205"/>
      <c r="AD12" s="1209"/>
    </row>
    <row r="13" spans="1:30" ht="18" customHeight="1">
      <c r="A13" s="16"/>
      <c r="B13" s="8" t="s">
        <v>10</v>
      </c>
      <c r="C13" s="1205">
        <f t="shared" ref="C13:D13" si="13">L13+T13+AB13</f>
        <v>34</v>
      </c>
      <c r="D13" s="1205">
        <f t="shared" si="13"/>
        <v>150</v>
      </c>
      <c r="E13" s="1206">
        <f t="shared" ref="E13" si="14">SUM(C13:D13)</f>
        <v>184</v>
      </c>
      <c r="F13" s="1205">
        <v>1</v>
      </c>
      <c r="G13" s="5">
        <v>1</v>
      </c>
      <c r="H13" s="1205">
        <v>7</v>
      </c>
      <c r="I13" s="149">
        <v>106</v>
      </c>
      <c r="J13" s="1205">
        <v>6</v>
      </c>
      <c r="K13" s="5">
        <v>20</v>
      </c>
      <c r="L13" s="1205">
        <f t="shared" ref="L13" si="15">F13+H13+J13</f>
        <v>14</v>
      </c>
      <c r="M13" s="1205">
        <f t="shared" ref="M13" si="16">G13+G14+I13+I14+K13+K14</f>
        <v>133</v>
      </c>
      <c r="N13" s="1205">
        <v>0</v>
      </c>
      <c r="O13" s="1205">
        <v>0</v>
      </c>
      <c r="P13" s="1205">
        <v>6</v>
      </c>
      <c r="Q13" s="5">
        <v>9</v>
      </c>
      <c r="R13" s="1205">
        <v>10</v>
      </c>
      <c r="S13" s="5">
        <v>8</v>
      </c>
      <c r="T13" s="1205">
        <f t="shared" ref="T13:U13" si="17">N13+N14+P13+P14+R13+R14</f>
        <v>16</v>
      </c>
      <c r="U13" s="1205">
        <f t="shared" si="17"/>
        <v>17</v>
      </c>
      <c r="V13" s="1205">
        <v>0</v>
      </c>
      <c r="W13" s="1205">
        <v>0</v>
      </c>
      <c r="X13" s="1205">
        <v>1</v>
      </c>
      <c r="Y13" s="1205">
        <v>0</v>
      </c>
      <c r="Z13" s="1205">
        <v>3</v>
      </c>
      <c r="AA13" s="1205">
        <v>0</v>
      </c>
      <c r="AB13" s="1205">
        <f t="shared" ref="AB13:AC13" si="18">V13+V14+X13+X14+Z13+Z14</f>
        <v>4</v>
      </c>
      <c r="AC13" s="1205">
        <f t="shared" si="18"/>
        <v>0</v>
      </c>
      <c r="AD13" s="1208">
        <f t="shared" ref="AD13" si="19">E13</f>
        <v>184</v>
      </c>
    </row>
    <row r="14" spans="1:30" ht="18" customHeight="1">
      <c r="A14" s="193"/>
      <c r="B14" s="9" t="s">
        <v>3</v>
      </c>
      <c r="C14" s="1205"/>
      <c r="D14" s="1205"/>
      <c r="E14" s="1207"/>
      <c r="F14" s="1205"/>
      <c r="G14" s="7">
        <v>0</v>
      </c>
      <c r="H14" s="1205"/>
      <c r="I14" s="7">
        <v>5</v>
      </c>
      <c r="J14" s="1205"/>
      <c r="K14" s="7">
        <v>1</v>
      </c>
      <c r="L14" s="1205"/>
      <c r="M14" s="1205"/>
      <c r="N14" s="1205"/>
      <c r="O14" s="1205"/>
      <c r="P14" s="1205"/>
      <c r="Q14" s="7">
        <v>0</v>
      </c>
      <c r="R14" s="1205"/>
      <c r="S14" s="10">
        <v>0</v>
      </c>
      <c r="T14" s="1205"/>
      <c r="U14" s="1205"/>
      <c r="V14" s="1205"/>
      <c r="W14" s="1205"/>
      <c r="X14" s="1205"/>
      <c r="Y14" s="1205"/>
      <c r="Z14" s="1205"/>
      <c r="AA14" s="1205"/>
      <c r="AB14" s="1205"/>
      <c r="AC14" s="1205"/>
      <c r="AD14" s="1209"/>
    </row>
    <row r="15" spans="1:30" ht="18" customHeight="1">
      <c r="A15" s="1201"/>
      <c r="B15" s="1203" t="s">
        <v>82</v>
      </c>
      <c r="C15" s="1205">
        <f t="shared" ref="C15:D15" si="20">L15+T15+AB15</f>
        <v>0</v>
      </c>
      <c r="D15" s="1205">
        <f t="shared" si="20"/>
        <v>45</v>
      </c>
      <c r="E15" s="1206">
        <f t="shared" ref="E15" si="21">SUM(C15:D15)</f>
        <v>45</v>
      </c>
      <c r="F15" s="1205">
        <v>0</v>
      </c>
      <c r="G15" s="5">
        <v>0</v>
      </c>
      <c r="H15" s="1205">
        <v>0</v>
      </c>
      <c r="I15" s="5">
        <v>25</v>
      </c>
      <c r="J15" s="1205">
        <v>0</v>
      </c>
      <c r="K15" s="1205">
        <v>0</v>
      </c>
      <c r="L15" s="1205">
        <f t="shared" ref="L15" si="22">F15+H15+J15</f>
        <v>0</v>
      </c>
      <c r="M15" s="1205">
        <f t="shared" ref="M15" si="23">G15+G16+I15+I16+K15+K16</f>
        <v>45</v>
      </c>
      <c r="N15" s="1205">
        <v>0</v>
      </c>
      <c r="O15" s="1205">
        <v>0</v>
      </c>
      <c r="P15" s="1205">
        <v>0</v>
      </c>
      <c r="Q15" s="1205">
        <v>0</v>
      </c>
      <c r="R15" s="1205">
        <v>0</v>
      </c>
      <c r="S15" s="1205">
        <v>0</v>
      </c>
      <c r="T15" s="1205">
        <f t="shared" ref="T15:U15" si="24">N15+N16+P15+P16+R15+R16</f>
        <v>0</v>
      </c>
      <c r="U15" s="1205">
        <f t="shared" si="24"/>
        <v>0</v>
      </c>
      <c r="V15" s="1205">
        <v>0</v>
      </c>
      <c r="W15" s="1205">
        <v>0</v>
      </c>
      <c r="X15" s="1205">
        <v>0</v>
      </c>
      <c r="Y15" s="1205">
        <v>0</v>
      </c>
      <c r="Z15" s="1205">
        <v>0</v>
      </c>
      <c r="AA15" s="1205">
        <v>0</v>
      </c>
      <c r="AB15" s="1205">
        <f t="shared" ref="AB15:AC15" si="25">V15+V16+X15+X16+Z15+Z16</f>
        <v>0</v>
      </c>
      <c r="AC15" s="1205">
        <f t="shared" si="25"/>
        <v>0</v>
      </c>
      <c r="AD15" s="1208">
        <f t="shared" ref="AD15" si="26">E15</f>
        <v>45</v>
      </c>
    </row>
    <row r="16" spans="1:30" ht="18" customHeight="1">
      <c r="A16" s="1210"/>
      <c r="B16" s="1204"/>
      <c r="C16" s="1205"/>
      <c r="D16" s="1205"/>
      <c r="E16" s="1207"/>
      <c r="F16" s="1205"/>
      <c r="G16" s="7">
        <v>20</v>
      </c>
      <c r="H16" s="1205"/>
      <c r="I16" s="7">
        <v>0</v>
      </c>
      <c r="J16" s="1205"/>
      <c r="K16" s="1205"/>
      <c r="L16" s="1205"/>
      <c r="M16" s="1205"/>
      <c r="N16" s="1205"/>
      <c r="O16" s="1205"/>
      <c r="P16" s="1205"/>
      <c r="Q16" s="1205"/>
      <c r="R16" s="1205"/>
      <c r="S16" s="1205"/>
      <c r="T16" s="1205"/>
      <c r="U16" s="1205"/>
      <c r="V16" s="1205"/>
      <c r="W16" s="1205"/>
      <c r="X16" s="1205"/>
      <c r="Y16" s="1205"/>
      <c r="Z16" s="1205"/>
      <c r="AA16" s="1205"/>
      <c r="AB16" s="1205"/>
      <c r="AC16" s="1205"/>
      <c r="AD16" s="1209"/>
    </row>
    <row r="17" spans="1:30" ht="18" customHeight="1">
      <c r="A17" s="1201"/>
      <c r="B17" s="1203" t="s">
        <v>14</v>
      </c>
      <c r="C17" s="1205">
        <f t="shared" ref="C17:D17" si="27">L17+T17+AB17</f>
        <v>0</v>
      </c>
      <c r="D17" s="1205">
        <f t="shared" si="27"/>
        <v>0</v>
      </c>
      <c r="E17" s="1206">
        <f t="shared" ref="E17" si="28">SUM(C17:D17)</f>
        <v>0</v>
      </c>
      <c r="F17" s="1205">
        <v>0</v>
      </c>
      <c r="G17" s="1205">
        <v>0</v>
      </c>
      <c r="H17" s="1205">
        <v>0</v>
      </c>
      <c r="I17" s="1205">
        <v>0</v>
      </c>
      <c r="J17" s="1205">
        <v>0</v>
      </c>
      <c r="K17" s="1206">
        <v>0</v>
      </c>
      <c r="L17" s="1205">
        <f t="shared" ref="L17" si="29">F17+H17+J17</f>
        <v>0</v>
      </c>
      <c r="M17" s="1205">
        <f t="shared" ref="M17" si="30">G17+G18+I17+I18+K17+K18</f>
        <v>0</v>
      </c>
      <c r="N17" s="1205">
        <v>0</v>
      </c>
      <c r="O17" s="1205">
        <v>0</v>
      </c>
      <c r="P17" s="1205">
        <v>0</v>
      </c>
      <c r="Q17" s="1205">
        <v>0</v>
      </c>
      <c r="R17" s="1205">
        <v>0</v>
      </c>
      <c r="S17" s="1205">
        <v>0</v>
      </c>
      <c r="T17" s="1205">
        <f t="shared" ref="T17:U17" si="31">N17+N18+P17+P18+R17+R18</f>
        <v>0</v>
      </c>
      <c r="U17" s="1205">
        <f t="shared" si="31"/>
        <v>0</v>
      </c>
      <c r="V17" s="1205">
        <v>0</v>
      </c>
      <c r="W17" s="1205">
        <v>0</v>
      </c>
      <c r="X17" s="1205">
        <v>0</v>
      </c>
      <c r="Y17" s="1205">
        <v>0</v>
      </c>
      <c r="Z17" s="1205">
        <v>0</v>
      </c>
      <c r="AA17" s="1205">
        <v>0</v>
      </c>
      <c r="AB17" s="1205">
        <f t="shared" ref="AB17:AC17" si="32">V17+V18+X17+X18+Z17+Z18</f>
        <v>0</v>
      </c>
      <c r="AC17" s="1205">
        <f t="shared" si="32"/>
        <v>0</v>
      </c>
      <c r="AD17" s="1208">
        <f t="shared" ref="AD17" si="33">E17</f>
        <v>0</v>
      </c>
    </row>
    <row r="18" spans="1:30" ht="18" customHeight="1">
      <c r="A18" s="1210"/>
      <c r="B18" s="1204"/>
      <c r="C18" s="1205"/>
      <c r="D18" s="1205"/>
      <c r="E18" s="1207"/>
      <c r="F18" s="1205"/>
      <c r="G18" s="1205"/>
      <c r="H18" s="1205"/>
      <c r="I18" s="1205"/>
      <c r="J18" s="1205"/>
      <c r="K18" s="1207"/>
      <c r="L18" s="1205"/>
      <c r="M18" s="1205"/>
      <c r="N18" s="1205"/>
      <c r="O18" s="1205"/>
      <c r="P18" s="1205"/>
      <c r="Q18" s="1205"/>
      <c r="R18" s="1205"/>
      <c r="S18" s="1205"/>
      <c r="T18" s="1205"/>
      <c r="U18" s="1205"/>
      <c r="V18" s="1205"/>
      <c r="W18" s="1205"/>
      <c r="X18" s="1205"/>
      <c r="Y18" s="1205"/>
      <c r="Z18" s="1205"/>
      <c r="AA18" s="1205"/>
      <c r="AB18" s="1205"/>
      <c r="AC18" s="1205"/>
      <c r="AD18" s="1209"/>
    </row>
    <row r="19" spans="1:30" ht="18" customHeight="1">
      <c r="A19" s="1201"/>
      <c r="B19" s="77" t="s">
        <v>67</v>
      </c>
      <c r="C19" s="1205">
        <f t="shared" ref="C19:C21" si="34">L19+T19+AB19</f>
        <v>0</v>
      </c>
      <c r="D19" s="1205">
        <f>M19+U19+AC19</f>
        <v>8</v>
      </c>
      <c r="E19" s="1206">
        <f t="shared" ref="E19" si="35">SUM(C19:D19)</f>
        <v>8</v>
      </c>
      <c r="F19" s="1206">
        <v>0</v>
      </c>
      <c r="G19" s="1206">
        <v>0</v>
      </c>
      <c r="H19" s="1206">
        <v>0</v>
      </c>
      <c r="I19" s="5">
        <v>3</v>
      </c>
      <c r="J19" s="1206">
        <v>0</v>
      </c>
      <c r="K19" s="1206">
        <v>0</v>
      </c>
      <c r="L19" s="1205">
        <f t="shared" ref="L19:L21" si="36">F19+H19+J19</f>
        <v>0</v>
      </c>
      <c r="M19" s="1205">
        <f t="shared" ref="M19:M21" si="37">G19+G20+I19+I20+K19+K20</f>
        <v>8</v>
      </c>
      <c r="N19" s="1206">
        <v>0</v>
      </c>
      <c r="O19" s="1206">
        <v>0</v>
      </c>
      <c r="P19" s="1206">
        <v>0</v>
      </c>
      <c r="Q19" s="1206">
        <v>0</v>
      </c>
      <c r="R19" s="1206">
        <v>0</v>
      </c>
      <c r="S19" s="1206">
        <v>0</v>
      </c>
      <c r="T19" s="1205">
        <f t="shared" ref="T19:U21" si="38">N19+N20+P19+P20+R19+R20</f>
        <v>0</v>
      </c>
      <c r="U19" s="1205">
        <f t="shared" si="38"/>
        <v>0</v>
      </c>
      <c r="V19" s="1206">
        <v>0</v>
      </c>
      <c r="W19" s="1206">
        <v>0</v>
      </c>
      <c r="X19" s="1206">
        <v>0</v>
      </c>
      <c r="Y19" s="1206">
        <v>0</v>
      </c>
      <c r="Z19" s="1206">
        <v>0</v>
      </c>
      <c r="AA19" s="1206">
        <v>0</v>
      </c>
      <c r="AB19" s="1205">
        <f t="shared" ref="AB19:AC21" si="39">V19+V20+X19+X20+Z19+Z20</f>
        <v>0</v>
      </c>
      <c r="AC19" s="1205">
        <f t="shared" si="39"/>
        <v>0</v>
      </c>
      <c r="AD19" s="1208">
        <f>E19</f>
        <v>8</v>
      </c>
    </row>
    <row r="20" spans="1:30" ht="18" customHeight="1">
      <c r="A20" s="1217"/>
      <c r="B20" s="78" t="s">
        <v>70</v>
      </c>
      <c r="C20" s="1205"/>
      <c r="D20" s="1205"/>
      <c r="E20" s="1207"/>
      <c r="F20" s="1207"/>
      <c r="G20" s="1207"/>
      <c r="H20" s="1207"/>
      <c r="I20" s="79">
        <v>5</v>
      </c>
      <c r="J20" s="1216"/>
      <c r="K20" s="1207"/>
      <c r="L20" s="1205"/>
      <c r="M20" s="1205"/>
      <c r="N20" s="1207"/>
      <c r="O20" s="1207"/>
      <c r="P20" s="1207"/>
      <c r="Q20" s="1207"/>
      <c r="R20" s="1207"/>
      <c r="S20" s="1207"/>
      <c r="T20" s="1205"/>
      <c r="U20" s="1205"/>
      <c r="V20" s="1207"/>
      <c r="W20" s="1207"/>
      <c r="X20" s="1207"/>
      <c r="Y20" s="1207"/>
      <c r="Z20" s="1207"/>
      <c r="AA20" s="1207"/>
      <c r="AB20" s="1205"/>
      <c r="AC20" s="1205"/>
      <c r="AD20" s="1209"/>
    </row>
    <row r="21" spans="1:30" ht="18" customHeight="1">
      <c r="A21" s="192"/>
      <c r="B21" s="1203" t="s">
        <v>68</v>
      </c>
      <c r="C21" s="1205">
        <f t="shared" si="34"/>
        <v>5</v>
      </c>
      <c r="D21" s="1205">
        <f>M21+U21+AC21</f>
        <v>28</v>
      </c>
      <c r="E21" s="1206">
        <f>SUM(C21:D21)</f>
        <v>33</v>
      </c>
      <c r="F21" s="1206">
        <v>0</v>
      </c>
      <c r="G21" s="1206">
        <v>0</v>
      </c>
      <c r="H21" s="1220">
        <v>1</v>
      </c>
      <c r="I21" s="5">
        <v>23</v>
      </c>
      <c r="J21" s="1220">
        <v>1</v>
      </c>
      <c r="K21" s="5">
        <v>1</v>
      </c>
      <c r="L21" s="1219">
        <f t="shared" si="36"/>
        <v>2</v>
      </c>
      <c r="M21" s="1205">
        <f t="shared" si="37"/>
        <v>24</v>
      </c>
      <c r="N21" s="1206">
        <v>0</v>
      </c>
      <c r="O21" s="1206">
        <v>0</v>
      </c>
      <c r="P21" s="1206">
        <v>2</v>
      </c>
      <c r="Q21" s="5">
        <v>2</v>
      </c>
      <c r="R21" s="1206">
        <v>1</v>
      </c>
      <c r="S21" s="1206">
        <v>2</v>
      </c>
      <c r="T21" s="1205">
        <f t="shared" si="38"/>
        <v>3</v>
      </c>
      <c r="U21" s="1205">
        <f t="shared" si="38"/>
        <v>4</v>
      </c>
      <c r="V21" s="1206">
        <v>0</v>
      </c>
      <c r="W21" s="1206">
        <v>0</v>
      </c>
      <c r="X21" s="1206">
        <v>0</v>
      </c>
      <c r="Y21" s="1206">
        <v>0</v>
      </c>
      <c r="Z21" s="1206">
        <v>0</v>
      </c>
      <c r="AA21" s="1206">
        <v>0</v>
      </c>
      <c r="AB21" s="1205">
        <f t="shared" si="39"/>
        <v>0</v>
      </c>
      <c r="AC21" s="1205">
        <f t="shared" si="39"/>
        <v>0</v>
      </c>
      <c r="AD21" s="1208">
        <f>E21</f>
        <v>33</v>
      </c>
    </row>
    <row r="22" spans="1:30" ht="18" customHeight="1">
      <c r="A22" s="196"/>
      <c r="B22" s="1218"/>
      <c r="C22" s="1205"/>
      <c r="D22" s="1205"/>
      <c r="E22" s="1207"/>
      <c r="F22" s="1207"/>
      <c r="G22" s="1207"/>
      <c r="H22" s="1221"/>
      <c r="I22" s="7">
        <v>0</v>
      </c>
      <c r="J22" s="1221"/>
      <c r="K22" s="195">
        <v>0</v>
      </c>
      <c r="L22" s="1219"/>
      <c r="M22" s="1205"/>
      <c r="N22" s="1207"/>
      <c r="O22" s="1207"/>
      <c r="P22" s="1207"/>
      <c r="Q22" s="10">
        <v>0</v>
      </c>
      <c r="R22" s="1207"/>
      <c r="S22" s="1207"/>
      <c r="T22" s="1205"/>
      <c r="U22" s="1205"/>
      <c r="V22" s="1207"/>
      <c r="W22" s="1207"/>
      <c r="X22" s="1207"/>
      <c r="Y22" s="1207"/>
      <c r="Z22" s="1207"/>
      <c r="AA22" s="1207"/>
      <c r="AB22" s="1205"/>
      <c r="AC22" s="1205"/>
      <c r="AD22" s="1209"/>
    </row>
    <row r="23" spans="1:30" ht="24" customHeight="1">
      <c r="A23" s="1214" t="s">
        <v>1</v>
      </c>
      <c r="B23" s="1215"/>
      <c r="C23" s="40">
        <f>SUM(C7:C22)</f>
        <v>115</v>
      </c>
      <c r="D23" s="40">
        <f>SUM(D7:D22)</f>
        <v>448</v>
      </c>
      <c r="E23" s="40">
        <f>SUM(E7:E22)</f>
        <v>563</v>
      </c>
      <c r="F23" s="40">
        <f>SUM(F7:F22)</f>
        <v>3</v>
      </c>
      <c r="G23" s="40">
        <f>SUM(G7:G22)</f>
        <v>23</v>
      </c>
      <c r="H23" s="40">
        <f t="shared" ref="H23:AA23" si="40">SUM(H7:H22)</f>
        <v>25</v>
      </c>
      <c r="I23" s="40">
        <f t="shared" si="40"/>
        <v>330</v>
      </c>
      <c r="J23" s="40">
        <f t="shared" si="40"/>
        <v>12</v>
      </c>
      <c r="K23" s="40">
        <f t="shared" si="40"/>
        <v>54</v>
      </c>
      <c r="L23" s="40">
        <f>SUM(L7:L22)</f>
        <v>40</v>
      </c>
      <c r="M23" s="40">
        <f>SUM(M7:M22)</f>
        <v>407</v>
      </c>
      <c r="N23" s="40">
        <f t="shared" si="40"/>
        <v>0</v>
      </c>
      <c r="O23" s="40">
        <f t="shared" si="40"/>
        <v>0</v>
      </c>
      <c r="P23" s="40">
        <f t="shared" si="40"/>
        <v>26</v>
      </c>
      <c r="Q23" s="40">
        <f t="shared" si="40"/>
        <v>24</v>
      </c>
      <c r="R23" s="40">
        <f t="shared" si="40"/>
        <v>34</v>
      </c>
      <c r="S23" s="40">
        <f t="shared" si="40"/>
        <v>17</v>
      </c>
      <c r="T23" s="40">
        <f>SUM(T7:T22)</f>
        <v>60</v>
      </c>
      <c r="U23" s="40">
        <f>SUM(U7:U22)</f>
        <v>41</v>
      </c>
      <c r="V23" s="40">
        <f t="shared" si="40"/>
        <v>0</v>
      </c>
      <c r="W23" s="40">
        <f t="shared" si="40"/>
        <v>0</v>
      </c>
      <c r="X23" s="40">
        <f t="shared" si="40"/>
        <v>3</v>
      </c>
      <c r="Y23" s="40">
        <f t="shared" si="40"/>
        <v>0</v>
      </c>
      <c r="Z23" s="40">
        <f t="shared" si="40"/>
        <v>12</v>
      </c>
      <c r="AA23" s="40">
        <f t="shared" si="40"/>
        <v>0</v>
      </c>
      <c r="AB23" s="40">
        <f>SUM(AB7:AB22)</f>
        <v>15</v>
      </c>
      <c r="AC23" s="40">
        <f>SUM(AC7:AC22)</f>
        <v>0</v>
      </c>
      <c r="AD23" s="40">
        <f>SUM(AD7:AD22)</f>
        <v>563</v>
      </c>
    </row>
    <row r="24" spans="1:30" ht="2.25" customHeight="1">
      <c r="B24" s="2"/>
      <c r="C24" s="2"/>
      <c r="D24" s="2"/>
      <c r="E24" s="2"/>
      <c r="F24" s="2"/>
      <c r="G24" s="2"/>
    </row>
    <row r="25" spans="1:30" ht="2.25" customHeight="1"/>
    <row r="26" spans="1:30" s="11" customFormat="1" ht="23.25">
      <c r="C26" s="1211" t="s">
        <v>53</v>
      </c>
      <c r="D26" s="1211"/>
      <c r="E26" s="1211"/>
      <c r="F26" s="1211"/>
      <c r="G26" s="1211"/>
      <c r="H26" s="1211"/>
      <c r="I26" s="1211"/>
      <c r="J26" s="1211"/>
      <c r="K26" s="1211"/>
      <c r="L26" s="1211"/>
      <c r="M26" s="1211"/>
      <c r="N26" s="1211"/>
      <c r="O26" s="1211"/>
      <c r="P26" s="1211"/>
      <c r="Q26" s="1211"/>
      <c r="R26" s="1211"/>
      <c r="S26" s="1211"/>
      <c r="T26" s="1211"/>
      <c r="U26" s="1211"/>
      <c r="V26" s="1211"/>
      <c r="W26" s="1211"/>
      <c r="X26" s="1211"/>
      <c r="Y26" s="1211"/>
      <c r="Z26" s="1211"/>
      <c r="AA26" s="1211"/>
      <c r="AB26" s="1211"/>
      <c r="AC26" s="1211"/>
      <c r="AD26" s="1211"/>
    </row>
    <row r="27" spans="1:30" ht="3.75" customHeight="1"/>
    <row r="28" spans="1:30" ht="23.25">
      <c r="G28" s="1185" t="s">
        <v>28</v>
      </c>
      <c r="H28" s="1185"/>
      <c r="I28" s="1185"/>
      <c r="J28" s="1185"/>
      <c r="K28" s="1185"/>
      <c r="L28" s="1185"/>
      <c r="V28" s="1186" t="s">
        <v>24</v>
      </c>
      <c r="W28" s="1186"/>
      <c r="X28" s="1186"/>
      <c r="Y28" s="1186"/>
      <c r="Z28" s="1186"/>
      <c r="AA28" s="1186"/>
      <c r="AB28" s="1186"/>
      <c r="AC28" s="1186"/>
      <c r="AD28" s="1186"/>
    </row>
    <row r="29" spans="1:30" ht="23.25">
      <c r="E29" s="18"/>
      <c r="G29" s="1185" t="s">
        <v>29</v>
      </c>
      <c r="H29" s="1185"/>
      <c r="I29" s="1185"/>
      <c r="J29" s="1185"/>
      <c r="K29" s="1185"/>
      <c r="L29" s="1185"/>
      <c r="V29" s="1186" t="s">
        <v>90</v>
      </c>
      <c r="W29" s="1186"/>
      <c r="X29" s="1186"/>
      <c r="Y29" s="1186"/>
      <c r="Z29" s="1186"/>
      <c r="AA29" s="1186"/>
      <c r="AB29" s="1186"/>
      <c r="AC29" s="1186"/>
      <c r="AD29" s="1186"/>
    </row>
  </sheetData>
  <mergeCells count="24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27</v>
      </c>
      <c r="D7" s="1157">
        <f>M7+U7+AC7</f>
        <v>54</v>
      </c>
      <c r="E7" s="1161">
        <f>SUM(C7:D7)</f>
        <v>81</v>
      </c>
      <c r="F7" s="1157">
        <v>1</v>
      </c>
      <c r="G7" s="1157">
        <v>0</v>
      </c>
      <c r="H7" s="1157">
        <v>1</v>
      </c>
      <c r="I7" s="24">
        <v>29</v>
      </c>
      <c r="J7" s="1157">
        <v>1</v>
      </c>
      <c r="K7" s="24">
        <v>15</v>
      </c>
      <c r="L7" s="1157">
        <f>F7+H7+J7</f>
        <v>3</v>
      </c>
      <c r="M7" s="1157">
        <f>G7+G8+I7+I8+K7+K8</f>
        <v>51</v>
      </c>
      <c r="N7" s="1157">
        <v>0</v>
      </c>
      <c r="O7" s="1157">
        <v>0</v>
      </c>
      <c r="P7" s="1157">
        <v>7</v>
      </c>
      <c r="Q7" s="24">
        <v>0</v>
      </c>
      <c r="R7" s="1157">
        <v>12</v>
      </c>
      <c r="S7" s="24">
        <v>3</v>
      </c>
      <c r="T7" s="1157">
        <f>N7+N8+P7+P8+R7+R8</f>
        <v>19</v>
      </c>
      <c r="U7" s="1157">
        <f>O7+O8+Q7+Q8+S7+S8</f>
        <v>3</v>
      </c>
      <c r="V7" s="1157">
        <v>0</v>
      </c>
      <c r="W7" s="1157">
        <v>0</v>
      </c>
      <c r="X7" s="1157">
        <v>0</v>
      </c>
      <c r="Y7" s="1157">
        <v>0</v>
      </c>
      <c r="Z7" s="1157">
        <v>5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81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5</v>
      </c>
      <c r="J8" s="1157"/>
      <c r="K8" s="25">
        <v>2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201" t="s">
        <v>8</v>
      </c>
      <c r="C9" s="1157">
        <f t="shared" ref="C9:D9" si="0">L9+T9+AB9</f>
        <v>27</v>
      </c>
      <c r="D9" s="1157">
        <f t="shared" si="0"/>
        <v>106</v>
      </c>
      <c r="E9" s="1161">
        <f t="shared" ref="E9" si="1">SUM(C9:D9)</f>
        <v>133</v>
      </c>
      <c r="F9" s="1157">
        <v>1</v>
      </c>
      <c r="G9" s="24">
        <v>1</v>
      </c>
      <c r="H9" s="1157">
        <v>7</v>
      </c>
      <c r="I9" s="24">
        <v>76</v>
      </c>
      <c r="J9" s="1157">
        <v>4</v>
      </c>
      <c r="K9" s="24">
        <v>10</v>
      </c>
      <c r="L9" s="1157">
        <f t="shared" ref="L9" si="2">F9+H9+J9</f>
        <v>12</v>
      </c>
      <c r="M9" s="1157">
        <f>G9+G10+I9+I10+K9+K10</f>
        <v>92</v>
      </c>
      <c r="N9" s="1157">
        <v>0</v>
      </c>
      <c r="O9" s="1157">
        <v>0</v>
      </c>
      <c r="P9" s="1157">
        <v>6</v>
      </c>
      <c r="Q9" s="24">
        <v>10</v>
      </c>
      <c r="R9" s="1157">
        <v>7</v>
      </c>
      <c r="S9" s="24">
        <v>4</v>
      </c>
      <c r="T9" s="1157">
        <f t="shared" ref="T9:U9" si="3">N9+N10+P9+P10+R9+R10</f>
        <v>13</v>
      </c>
      <c r="U9" s="1157">
        <f t="shared" si="3"/>
        <v>14</v>
      </c>
      <c r="V9" s="1157">
        <v>0</v>
      </c>
      <c r="W9" s="1157">
        <v>0</v>
      </c>
      <c r="X9" s="1157">
        <v>0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2</v>
      </c>
      <c r="AC9" s="1157">
        <f t="shared" si="4"/>
        <v>0</v>
      </c>
      <c r="AD9" s="1167">
        <f t="shared" ref="AD9" si="5">E9</f>
        <v>133</v>
      </c>
    </row>
    <row r="10" spans="1:30" ht="18" customHeight="1">
      <c r="A10" s="200"/>
      <c r="B10" s="203" t="s">
        <v>2</v>
      </c>
      <c r="C10" s="1157"/>
      <c r="D10" s="1157"/>
      <c r="E10" s="1162"/>
      <c r="F10" s="1157"/>
      <c r="G10" s="25">
        <v>1</v>
      </c>
      <c r="H10" s="1157"/>
      <c r="I10" s="25">
        <v>4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55</v>
      </c>
      <c r="E11" s="1161">
        <f t="shared" ref="E11" si="7">SUM(C11:D11)</f>
        <v>77</v>
      </c>
      <c r="F11" s="1157">
        <v>0</v>
      </c>
      <c r="G11" s="1157">
        <v>0</v>
      </c>
      <c r="H11" s="1157">
        <v>9</v>
      </c>
      <c r="I11" s="24">
        <v>46</v>
      </c>
      <c r="J11" s="1157">
        <v>0</v>
      </c>
      <c r="K11" s="24">
        <v>1</v>
      </c>
      <c r="L11" s="1157">
        <f t="shared" ref="L11" si="8">F11+H11+J11</f>
        <v>9</v>
      </c>
      <c r="M11" s="1157">
        <f t="shared" ref="M11" si="9">G11+G12+I11+I12+K11+K12</f>
        <v>51</v>
      </c>
      <c r="N11" s="1157">
        <v>0</v>
      </c>
      <c r="O11" s="1157">
        <v>0</v>
      </c>
      <c r="P11" s="1157">
        <v>5</v>
      </c>
      <c r="Q11" s="24">
        <v>3</v>
      </c>
      <c r="R11" s="1157">
        <v>4</v>
      </c>
      <c r="S11" s="24">
        <v>1</v>
      </c>
      <c r="T11" s="1157">
        <f t="shared" ref="T11:U11" si="10">N11+N12+P11+P12+R11+R12</f>
        <v>9</v>
      </c>
      <c r="U11" s="1157">
        <f t="shared" si="10"/>
        <v>4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77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32">
        <v>2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34</v>
      </c>
      <c r="D13" s="1157">
        <f t="shared" si="13"/>
        <v>148</v>
      </c>
      <c r="E13" s="1161">
        <f t="shared" ref="E13" si="14">SUM(C13:D13)</f>
        <v>182</v>
      </c>
      <c r="F13" s="1157">
        <v>1</v>
      </c>
      <c r="G13" s="24">
        <v>1</v>
      </c>
      <c r="H13" s="1157">
        <v>7</v>
      </c>
      <c r="I13" s="130">
        <v>102</v>
      </c>
      <c r="J13" s="1157">
        <v>6</v>
      </c>
      <c r="K13" s="24">
        <v>20</v>
      </c>
      <c r="L13" s="1157">
        <f t="shared" ref="L13" si="15">F13+H13+J13</f>
        <v>14</v>
      </c>
      <c r="M13" s="1157">
        <f t="shared" ref="M13" si="16">G13+G14+I13+I14+K13+K14</f>
        <v>129</v>
      </c>
      <c r="N13" s="1157">
        <v>0</v>
      </c>
      <c r="O13" s="1157">
        <v>0</v>
      </c>
      <c r="P13" s="1157">
        <v>5</v>
      </c>
      <c r="Q13" s="24">
        <v>11</v>
      </c>
      <c r="R13" s="1157">
        <v>11</v>
      </c>
      <c r="S13" s="24">
        <v>8</v>
      </c>
      <c r="T13" s="1157">
        <f t="shared" ref="T13:U13" si="17">N13+N14+P13+P14+R13+R14</f>
        <v>16</v>
      </c>
      <c r="U13" s="1157">
        <f t="shared" si="17"/>
        <v>19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182</v>
      </c>
    </row>
    <row r="14" spans="1:30" ht="18" customHeight="1">
      <c r="A14" s="200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5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 t="shared" ref="E19" si="35">SUM(C19:D19)</f>
        <v>8</v>
      </c>
      <c r="F19" s="1161">
        <v>0</v>
      </c>
      <c r="G19" s="1161">
        <v>0</v>
      </c>
      <c r="H19" s="1161">
        <v>0</v>
      </c>
      <c r="I19" s="24">
        <v>3</v>
      </c>
      <c r="J19" s="1161">
        <v>0</v>
      </c>
      <c r="K19" s="1161">
        <v>0</v>
      </c>
      <c r="L19" s="1157">
        <f t="shared" ref="L19:L21" si="36">F19+H19+J19</f>
        <v>0</v>
      </c>
      <c r="M19" s="1157">
        <f t="shared" ref="M19:M21" si="37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8">N19+N20+P19+P20+R19+R20</f>
        <v>0</v>
      </c>
      <c r="U19" s="1157">
        <f t="shared" si="38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9">V19+V20+X19+X20+Z19+Z20</f>
        <v>0</v>
      </c>
      <c r="AC19" s="1157">
        <f t="shared" si="39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5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199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22</v>
      </c>
      <c r="J21" s="1227">
        <v>1</v>
      </c>
      <c r="K21" s="24">
        <v>1</v>
      </c>
      <c r="L21" s="1229">
        <f t="shared" si="36"/>
        <v>2</v>
      </c>
      <c r="M21" s="1157">
        <f t="shared" si="37"/>
        <v>23</v>
      </c>
      <c r="N21" s="1161">
        <v>0</v>
      </c>
      <c r="O21" s="1161">
        <v>0</v>
      </c>
      <c r="P21" s="1161">
        <v>2</v>
      </c>
      <c r="Q21" s="24">
        <v>3</v>
      </c>
      <c r="R21" s="1161">
        <v>1</v>
      </c>
      <c r="S21" s="1161">
        <v>2</v>
      </c>
      <c r="T21" s="1157">
        <f t="shared" si="38"/>
        <v>3</v>
      </c>
      <c r="U21" s="1157">
        <f t="shared" si="38"/>
        <v>5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9"/>
        <v>0</v>
      </c>
      <c r="AC21" s="1157">
        <f t="shared" si="39"/>
        <v>0</v>
      </c>
      <c r="AD21" s="1167">
        <f>E21</f>
        <v>33</v>
      </c>
    </row>
    <row r="22" spans="1:30" ht="18" customHeight="1">
      <c r="A22" s="202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198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115</v>
      </c>
      <c r="D23" s="33">
        <f>SUM(D7:D22)</f>
        <v>444</v>
      </c>
      <c r="E23" s="33">
        <f>SUM(E7:E22)</f>
        <v>559</v>
      </c>
      <c r="F23" s="33">
        <f>SUM(F7:F22)</f>
        <v>3</v>
      </c>
      <c r="G23" s="33">
        <f>SUM(G7:G22)</f>
        <v>23</v>
      </c>
      <c r="H23" s="33">
        <f t="shared" ref="H23:AA23" si="40">SUM(H7:H22)</f>
        <v>25</v>
      </c>
      <c r="I23" s="33">
        <f t="shared" si="40"/>
        <v>324</v>
      </c>
      <c r="J23" s="33">
        <f t="shared" si="40"/>
        <v>12</v>
      </c>
      <c r="K23" s="33">
        <f t="shared" si="40"/>
        <v>52</v>
      </c>
      <c r="L23" s="33">
        <f>SUM(L7:L22)</f>
        <v>40</v>
      </c>
      <c r="M23" s="33">
        <f>SUM(M7:M22)</f>
        <v>399</v>
      </c>
      <c r="N23" s="33">
        <f t="shared" si="40"/>
        <v>0</v>
      </c>
      <c r="O23" s="33">
        <f t="shared" si="40"/>
        <v>0</v>
      </c>
      <c r="P23" s="33">
        <f t="shared" si="40"/>
        <v>25</v>
      </c>
      <c r="Q23" s="33">
        <f t="shared" si="40"/>
        <v>27</v>
      </c>
      <c r="R23" s="33">
        <f t="shared" si="40"/>
        <v>35</v>
      </c>
      <c r="S23" s="33">
        <f t="shared" si="40"/>
        <v>18</v>
      </c>
      <c r="T23" s="33">
        <f>SUM(T7:T22)</f>
        <v>60</v>
      </c>
      <c r="U23" s="33">
        <f>SUM(U7:U22)</f>
        <v>45</v>
      </c>
      <c r="V23" s="33">
        <f t="shared" si="40"/>
        <v>0</v>
      </c>
      <c r="W23" s="33">
        <f t="shared" si="40"/>
        <v>0</v>
      </c>
      <c r="X23" s="33">
        <f t="shared" si="40"/>
        <v>3</v>
      </c>
      <c r="Y23" s="33">
        <f t="shared" si="40"/>
        <v>0</v>
      </c>
      <c r="Z23" s="33">
        <f t="shared" si="40"/>
        <v>12</v>
      </c>
      <c r="AA23" s="33">
        <f t="shared" si="40"/>
        <v>0</v>
      </c>
      <c r="AB23" s="33">
        <f>SUM(AB7:AB22)</f>
        <v>15</v>
      </c>
      <c r="AC23" s="33">
        <f>SUM(AC7:AC22)</f>
        <v>0</v>
      </c>
      <c r="AD23" s="33">
        <f>SUM(AD7:AD22)</f>
        <v>559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91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27</v>
      </c>
      <c r="D7" s="1157">
        <f>M7+U7+AC7</f>
        <v>53</v>
      </c>
      <c r="E7" s="1161">
        <f>SUM(C7:D7)</f>
        <v>80</v>
      </c>
      <c r="F7" s="1157">
        <v>1</v>
      </c>
      <c r="G7" s="1157">
        <v>0</v>
      </c>
      <c r="H7" s="1157">
        <v>1</v>
      </c>
      <c r="I7" s="24">
        <v>30</v>
      </c>
      <c r="J7" s="1157">
        <v>1</v>
      </c>
      <c r="K7" s="24">
        <v>17</v>
      </c>
      <c r="L7" s="1157">
        <f>F7+H7+J7</f>
        <v>3</v>
      </c>
      <c r="M7" s="1157">
        <f>G7+G8+I7+I8+K7+K8</f>
        <v>50</v>
      </c>
      <c r="N7" s="1157">
        <v>0</v>
      </c>
      <c r="O7" s="1157">
        <v>0</v>
      </c>
      <c r="P7" s="1157">
        <v>7</v>
      </c>
      <c r="Q7" s="24">
        <v>0</v>
      </c>
      <c r="R7" s="1157">
        <v>12</v>
      </c>
      <c r="S7" s="24">
        <v>3</v>
      </c>
      <c r="T7" s="1157">
        <f>N7+N8+P7+P8+R7+R8</f>
        <v>19</v>
      </c>
      <c r="U7" s="1157">
        <f>O7+O8+Q7+Q8+S7+S8</f>
        <v>3</v>
      </c>
      <c r="V7" s="1157">
        <v>0</v>
      </c>
      <c r="W7" s="1157">
        <v>0</v>
      </c>
      <c r="X7" s="1157">
        <v>0</v>
      </c>
      <c r="Y7" s="1157">
        <v>0</v>
      </c>
      <c r="Z7" s="1157">
        <v>5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80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207" t="s">
        <v>8</v>
      </c>
      <c r="C9" s="1157">
        <f t="shared" ref="C9:D9" si="0">L9+T9+AB9</f>
        <v>27</v>
      </c>
      <c r="D9" s="1157">
        <f t="shared" si="0"/>
        <v>106</v>
      </c>
      <c r="E9" s="1161">
        <f t="shared" ref="E9" si="1">SUM(C9:D9)</f>
        <v>133</v>
      </c>
      <c r="F9" s="1157">
        <v>1</v>
      </c>
      <c r="G9" s="24">
        <v>1</v>
      </c>
      <c r="H9" s="1157">
        <v>7</v>
      </c>
      <c r="I9" s="24">
        <v>79</v>
      </c>
      <c r="J9" s="1157">
        <v>4</v>
      </c>
      <c r="K9" s="24">
        <v>10</v>
      </c>
      <c r="L9" s="1157">
        <f t="shared" ref="L9" si="2">F9+H9+J9</f>
        <v>12</v>
      </c>
      <c r="M9" s="1157">
        <f>G9+G10+I9+I10+K9+K10</f>
        <v>91</v>
      </c>
      <c r="N9" s="1157">
        <v>0</v>
      </c>
      <c r="O9" s="1157">
        <v>0</v>
      </c>
      <c r="P9" s="1157">
        <v>5</v>
      </c>
      <c r="Q9" s="24">
        <v>11</v>
      </c>
      <c r="R9" s="1157">
        <v>7</v>
      </c>
      <c r="S9" s="24">
        <v>4</v>
      </c>
      <c r="T9" s="1157">
        <f t="shared" ref="T9:U9" si="3">N9+N10+P9+P10+R9+R10</f>
        <v>12</v>
      </c>
      <c r="U9" s="1157">
        <f t="shared" si="3"/>
        <v>15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133</v>
      </c>
    </row>
    <row r="10" spans="1:30" ht="18" customHeight="1">
      <c r="A10" s="206"/>
      <c r="B10" s="209" t="s">
        <v>2</v>
      </c>
      <c r="C10" s="1157"/>
      <c r="D10" s="1157"/>
      <c r="E10" s="1162"/>
      <c r="F10" s="1157"/>
      <c r="G10" s="25">
        <v>1</v>
      </c>
      <c r="H10" s="1157"/>
      <c r="I10" s="25">
        <v>0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23</v>
      </c>
      <c r="D11" s="1157">
        <f t="shared" si="6"/>
        <v>55</v>
      </c>
      <c r="E11" s="1161">
        <f t="shared" ref="E11" si="7">SUM(C11:D11)</f>
        <v>78</v>
      </c>
      <c r="F11" s="1157">
        <v>0</v>
      </c>
      <c r="G11" s="1157">
        <v>0</v>
      </c>
      <c r="H11" s="1157">
        <v>10</v>
      </c>
      <c r="I11" s="24">
        <v>47</v>
      </c>
      <c r="J11" s="1157">
        <v>0</v>
      </c>
      <c r="K11" s="24">
        <v>2</v>
      </c>
      <c r="L11" s="1157">
        <f t="shared" ref="L11" si="8">F11+H11+J11</f>
        <v>10</v>
      </c>
      <c r="M11" s="1157">
        <f t="shared" ref="M11" si="9">G11+G12+I11+I12+K11+K12</f>
        <v>51</v>
      </c>
      <c r="N11" s="1157">
        <v>0</v>
      </c>
      <c r="O11" s="1157">
        <v>0</v>
      </c>
      <c r="P11" s="1157">
        <v>5</v>
      </c>
      <c r="Q11" s="24">
        <v>3</v>
      </c>
      <c r="R11" s="1157">
        <v>4</v>
      </c>
      <c r="S11" s="24">
        <v>1</v>
      </c>
      <c r="T11" s="1157">
        <f t="shared" ref="T11:U11" si="10">N11+N12+P11+P12+R11+R12</f>
        <v>9</v>
      </c>
      <c r="U11" s="1157">
        <f t="shared" si="10"/>
        <v>4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78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34</v>
      </c>
      <c r="D13" s="1157">
        <f t="shared" si="13"/>
        <v>149</v>
      </c>
      <c r="E13" s="1161">
        <f t="shared" ref="E13" si="14">SUM(C13:D13)</f>
        <v>183</v>
      </c>
      <c r="F13" s="1157">
        <v>1</v>
      </c>
      <c r="G13" s="24">
        <v>1</v>
      </c>
      <c r="H13" s="1157">
        <v>7</v>
      </c>
      <c r="I13" s="130">
        <v>103</v>
      </c>
      <c r="J13" s="1157">
        <v>6</v>
      </c>
      <c r="K13" s="24">
        <v>21</v>
      </c>
      <c r="L13" s="1157">
        <f t="shared" ref="L13" si="15">F13+H13+J13</f>
        <v>14</v>
      </c>
      <c r="M13" s="1157">
        <f t="shared" ref="M13" si="16">G13+G14+I13+I14+K13+K14</f>
        <v>129</v>
      </c>
      <c r="N13" s="1157">
        <v>0</v>
      </c>
      <c r="O13" s="1157">
        <v>0</v>
      </c>
      <c r="P13" s="1157">
        <v>5</v>
      </c>
      <c r="Q13" s="24">
        <v>12</v>
      </c>
      <c r="R13" s="1157">
        <v>11</v>
      </c>
      <c r="S13" s="24">
        <v>8</v>
      </c>
      <c r="T13" s="1157">
        <f t="shared" ref="T13:U13" si="17">N13+N14+P13+P14+R13+R14</f>
        <v>16</v>
      </c>
      <c r="U13" s="1157">
        <f t="shared" si="17"/>
        <v>20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183</v>
      </c>
    </row>
    <row r="14" spans="1:30" ht="18" customHeight="1">
      <c r="A14" s="206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4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>SUM(C19:D19)</f>
        <v>8</v>
      </c>
      <c r="F19" s="1161">
        <v>0</v>
      </c>
      <c r="G19" s="1161">
        <v>0</v>
      </c>
      <c r="H19" s="1161">
        <v>0</v>
      </c>
      <c r="I19" s="24">
        <v>4</v>
      </c>
      <c r="J19" s="1161">
        <v>0</v>
      </c>
      <c r="K19" s="1161">
        <v>1</v>
      </c>
      <c r="L19" s="1157">
        <f t="shared" ref="L19:L21" si="35">F19+H19+J19</f>
        <v>0</v>
      </c>
      <c r="M19" s="1157">
        <f t="shared" ref="M19:M21" si="36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3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205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22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23</v>
      </c>
      <c r="N21" s="1161">
        <v>0</v>
      </c>
      <c r="O21" s="1161">
        <v>0</v>
      </c>
      <c r="P21" s="1161">
        <v>2</v>
      </c>
      <c r="Q21" s="24">
        <v>3</v>
      </c>
      <c r="R21" s="1161">
        <v>1</v>
      </c>
      <c r="S21" s="1161">
        <v>2</v>
      </c>
      <c r="T21" s="1157">
        <f t="shared" si="37"/>
        <v>3</v>
      </c>
      <c r="U21" s="1157">
        <f t="shared" si="37"/>
        <v>5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8"/>
        <v>0</v>
      </c>
      <c r="AC21" s="1157">
        <f t="shared" si="38"/>
        <v>0</v>
      </c>
      <c r="AD21" s="1167">
        <f>E21</f>
        <v>33</v>
      </c>
    </row>
    <row r="22" spans="1:30" ht="18" customHeight="1">
      <c r="A22" s="208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04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116</v>
      </c>
      <c r="D23" s="33">
        <f>SUM(D7:D22)</f>
        <v>444</v>
      </c>
      <c r="E23" s="33">
        <f>SUM(E7:E22)</f>
        <v>560</v>
      </c>
      <c r="F23" s="33">
        <f>SUM(F7:F22)</f>
        <v>3</v>
      </c>
      <c r="G23" s="33">
        <f>SUM(G7:G22)</f>
        <v>23</v>
      </c>
      <c r="H23" s="33">
        <f t="shared" ref="H23:AA23" si="39">SUM(H7:H22)</f>
        <v>26</v>
      </c>
      <c r="I23" s="33">
        <f t="shared" si="39"/>
        <v>321</v>
      </c>
      <c r="J23" s="33">
        <f t="shared" si="39"/>
        <v>12</v>
      </c>
      <c r="K23" s="33">
        <f t="shared" si="39"/>
        <v>53</v>
      </c>
      <c r="L23" s="33">
        <f>SUM(L7:L22)</f>
        <v>41</v>
      </c>
      <c r="M23" s="33">
        <f>SUM(M7:M22)</f>
        <v>397</v>
      </c>
      <c r="N23" s="33">
        <f t="shared" si="39"/>
        <v>0</v>
      </c>
      <c r="O23" s="33">
        <f t="shared" si="39"/>
        <v>0</v>
      </c>
      <c r="P23" s="33">
        <f t="shared" si="39"/>
        <v>24</v>
      </c>
      <c r="Q23" s="33">
        <f t="shared" si="39"/>
        <v>29</v>
      </c>
      <c r="R23" s="33">
        <f t="shared" si="39"/>
        <v>35</v>
      </c>
      <c r="S23" s="33">
        <f t="shared" si="39"/>
        <v>18</v>
      </c>
      <c r="T23" s="33">
        <f>SUM(T7:T22)</f>
        <v>59</v>
      </c>
      <c r="U23" s="33">
        <f>SUM(U7:U22)</f>
        <v>47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12</v>
      </c>
      <c r="AA23" s="33">
        <f t="shared" si="39"/>
        <v>0</v>
      </c>
      <c r="AB23" s="33">
        <f>SUM(AB7:AB22)</f>
        <v>16</v>
      </c>
      <c r="AC23" s="33">
        <f>SUM(AC7:AC22)</f>
        <v>0</v>
      </c>
      <c r="AD23" s="33">
        <f>SUM(AD7:AD22)</f>
        <v>560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92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>
  <sheetPr>
    <tabColor rgb="FF00B050"/>
  </sheetPr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27</v>
      </c>
      <c r="D7" s="1157">
        <f>M7+U7+AC7</f>
        <v>53</v>
      </c>
      <c r="E7" s="1161">
        <f>SUM(C7:D7)</f>
        <v>80</v>
      </c>
      <c r="F7" s="1157">
        <v>1</v>
      </c>
      <c r="G7" s="1157">
        <v>0</v>
      </c>
      <c r="H7" s="1157">
        <v>1</v>
      </c>
      <c r="I7" s="24">
        <v>30</v>
      </c>
      <c r="J7" s="1157">
        <v>1</v>
      </c>
      <c r="K7" s="24">
        <v>17</v>
      </c>
      <c r="L7" s="1157">
        <f>F7+H7+J7</f>
        <v>3</v>
      </c>
      <c r="M7" s="1157">
        <f>G7+G8+I7+I8+K7+K8</f>
        <v>50</v>
      </c>
      <c r="N7" s="1157">
        <v>0</v>
      </c>
      <c r="O7" s="1157">
        <v>0</v>
      </c>
      <c r="P7" s="1157">
        <v>7</v>
      </c>
      <c r="Q7" s="24">
        <v>0</v>
      </c>
      <c r="R7" s="1157">
        <v>12</v>
      </c>
      <c r="S7" s="24">
        <v>3</v>
      </c>
      <c r="T7" s="1157">
        <f>N7+N8+P7+P8+R7+R8</f>
        <v>19</v>
      </c>
      <c r="U7" s="1157">
        <f>O7+O8+Q7+Q8+S7+S8</f>
        <v>3</v>
      </c>
      <c r="V7" s="1157">
        <v>0</v>
      </c>
      <c r="W7" s="1157">
        <v>0</v>
      </c>
      <c r="X7" s="1157">
        <v>0</v>
      </c>
      <c r="Y7" s="1157">
        <v>0</v>
      </c>
      <c r="Z7" s="1157">
        <v>5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80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213" t="s">
        <v>8</v>
      </c>
      <c r="C9" s="1157">
        <f t="shared" ref="C9:D9" si="0">L9+T9+AB9</f>
        <v>27</v>
      </c>
      <c r="D9" s="1157">
        <f t="shared" si="0"/>
        <v>106</v>
      </c>
      <c r="E9" s="1161">
        <f t="shared" ref="E9" si="1">SUM(C9:D9)</f>
        <v>133</v>
      </c>
      <c r="F9" s="1157">
        <v>1</v>
      </c>
      <c r="G9" s="24">
        <v>1</v>
      </c>
      <c r="H9" s="1157">
        <v>7</v>
      </c>
      <c r="I9" s="24">
        <v>79</v>
      </c>
      <c r="J9" s="1157">
        <v>4</v>
      </c>
      <c r="K9" s="24">
        <v>10</v>
      </c>
      <c r="L9" s="1157">
        <f t="shared" ref="L9" si="2">F9+H9+J9</f>
        <v>12</v>
      </c>
      <c r="M9" s="1157">
        <f>G9+G10+I9+I10+K9+K10</f>
        <v>91</v>
      </c>
      <c r="N9" s="1157">
        <v>0</v>
      </c>
      <c r="O9" s="1157">
        <v>0</v>
      </c>
      <c r="P9" s="1157">
        <v>5</v>
      </c>
      <c r="Q9" s="24">
        <v>11</v>
      </c>
      <c r="R9" s="1157">
        <v>7</v>
      </c>
      <c r="S9" s="24">
        <v>4</v>
      </c>
      <c r="T9" s="1157">
        <f t="shared" ref="T9:U9" si="3">N9+N10+P9+P10+R9+R10</f>
        <v>12</v>
      </c>
      <c r="U9" s="1157">
        <f t="shared" si="3"/>
        <v>15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133</v>
      </c>
    </row>
    <row r="10" spans="1:30" ht="18" customHeight="1">
      <c r="A10" s="212"/>
      <c r="B10" s="215" t="s">
        <v>2</v>
      </c>
      <c r="C10" s="1157"/>
      <c r="D10" s="1157"/>
      <c r="E10" s="1162"/>
      <c r="F10" s="1157"/>
      <c r="G10" s="25">
        <v>1</v>
      </c>
      <c r="H10" s="1157"/>
      <c r="I10" s="25">
        <v>0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23</v>
      </c>
      <c r="D11" s="1157">
        <f t="shared" si="6"/>
        <v>55</v>
      </c>
      <c r="E11" s="1161">
        <f t="shared" ref="E11" si="7">SUM(C11:D11)</f>
        <v>78</v>
      </c>
      <c r="F11" s="1157">
        <v>0</v>
      </c>
      <c r="G11" s="1157">
        <v>0</v>
      </c>
      <c r="H11" s="1157">
        <v>10</v>
      </c>
      <c r="I11" s="24">
        <v>47</v>
      </c>
      <c r="J11" s="1157">
        <v>0</v>
      </c>
      <c r="K11" s="24">
        <v>2</v>
      </c>
      <c r="L11" s="1157">
        <f t="shared" ref="L11" si="8">F11+H11+J11</f>
        <v>10</v>
      </c>
      <c r="M11" s="1157">
        <f t="shared" ref="M11" si="9">G11+G12+I11+I12+K11+K12</f>
        <v>51</v>
      </c>
      <c r="N11" s="1157">
        <v>0</v>
      </c>
      <c r="O11" s="1157">
        <v>0</v>
      </c>
      <c r="P11" s="1157">
        <v>5</v>
      </c>
      <c r="Q11" s="24">
        <v>3</v>
      </c>
      <c r="R11" s="1157">
        <v>4</v>
      </c>
      <c r="S11" s="24">
        <v>1</v>
      </c>
      <c r="T11" s="1157">
        <f t="shared" ref="T11:U11" si="10">N11+N12+P11+P12+R11+R12</f>
        <v>9</v>
      </c>
      <c r="U11" s="1157">
        <f t="shared" si="10"/>
        <v>4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78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34</v>
      </c>
      <c r="D13" s="1157">
        <f t="shared" si="13"/>
        <v>149</v>
      </c>
      <c r="E13" s="1161">
        <f t="shared" ref="E13" si="14">SUM(C13:D13)</f>
        <v>183</v>
      </c>
      <c r="F13" s="1157">
        <v>1</v>
      </c>
      <c r="G13" s="24">
        <v>1</v>
      </c>
      <c r="H13" s="1157">
        <v>7</v>
      </c>
      <c r="I13" s="130">
        <v>103</v>
      </c>
      <c r="J13" s="1157">
        <v>5</v>
      </c>
      <c r="K13" s="24">
        <v>21</v>
      </c>
      <c r="L13" s="1157">
        <f t="shared" ref="L13" si="15">F13+H13+J13</f>
        <v>13</v>
      </c>
      <c r="M13" s="1157">
        <f t="shared" ref="M13" si="16">G13+G14+I13+I14+K13+K14</f>
        <v>129</v>
      </c>
      <c r="N13" s="1157">
        <v>0</v>
      </c>
      <c r="O13" s="1157">
        <v>0</v>
      </c>
      <c r="P13" s="1157">
        <v>5</v>
      </c>
      <c r="Q13" s="24">
        <v>12</v>
      </c>
      <c r="R13" s="1157">
        <v>12</v>
      </c>
      <c r="S13" s="24">
        <v>8</v>
      </c>
      <c r="T13" s="1157">
        <f t="shared" ref="T13:U13" si="17">N13+N14+P13+P14+R13+R14</f>
        <v>17</v>
      </c>
      <c r="U13" s="1157">
        <f t="shared" si="17"/>
        <v>20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183</v>
      </c>
    </row>
    <row r="14" spans="1:30" ht="18" customHeight="1">
      <c r="A14" s="212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4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>SUM(C19:D19)</f>
        <v>8</v>
      </c>
      <c r="F19" s="1161">
        <v>0</v>
      </c>
      <c r="G19" s="1161">
        <v>0</v>
      </c>
      <c r="H19" s="1161">
        <v>0</v>
      </c>
      <c r="I19" s="24">
        <v>4</v>
      </c>
      <c r="J19" s="1161">
        <v>0</v>
      </c>
      <c r="K19" s="1161">
        <v>1</v>
      </c>
      <c r="L19" s="1157">
        <f t="shared" ref="L19:L21" si="35">F19+H19+J19</f>
        <v>0</v>
      </c>
      <c r="M19" s="1157">
        <f t="shared" ref="M19:M21" si="36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3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211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22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23</v>
      </c>
      <c r="N21" s="1161">
        <v>0</v>
      </c>
      <c r="O21" s="1161">
        <v>0</v>
      </c>
      <c r="P21" s="1161">
        <v>2</v>
      </c>
      <c r="Q21" s="24">
        <v>3</v>
      </c>
      <c r="R21" s="1161">
        <v>1</v>
      </c>
      <c r="S21" s="1161">
        <v>2</v>
      </c>
      <c r="T21" s="1157">
        <f t="shared" si="37"/>
        <v>3</v>
      </c>
      <c r="U21" s="1157">
        <f t="shared" si="37"/>
        <v>5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8"/>
        <v>0</v>
      </c>
      <c r="AC21" s="1157">
        <f t="shared" si="38"/>
        <v>0</v>
      </c>
      <c r="AD21" s="1167">
        <f>E21</f>
        <v>33</v>
      </c>
    </row>
    <row r="22" spans="1:30" ht="18" customHeight="1">
      <c r="A22" s="214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10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116</v>
      </c>
      <c r="D23" s="33">
        <f>SUM(D7:D22)</f>
        <v>444</v>
      </c>
      <c r="E23" s="33">
        <f>SUM(E7:E22)</f>
        <v>560</v>
      </c>
      <c r="F23" s="33">
        <f>SUM(F7:F22)</f>
        <v>3</v>
      </c>
      <c r="G23" s="33">
        <f>SUM(G7:G22)</f>
        <v>23</v>
      </c>
      <c r="H23" s="33">
        <f t="shared" ref="H23:AA23" si="39">SUM(H7:H22)</f>
        <v>26</v>
      </c>
      <c r="I23" s="33">
        <f t="shared" si="39"/>
        <v>321</v>
      </c>
      <c r="J23" s="33">
        <f t="shared" si="39"/>
        <v>11</v>
      </c>
      <c r="K23" s="33">
        <f t="shared" si="39"/>
        <v>53</v>
      </c>
      <c r="L23" s="33">
        <f>SUM(L7:L22)</f>
        <v>40</v>
      </c>
      <c r="M23" s="33">
        <f>SUM(M7:M22)</f>
        <v>397</v>
      </c>
      <c r="N23" s="33">
        <f t="shared" si="39"/>
        <v>0</v>
      </c>
      <c r="O23" s="33">
        <f t="shared" si="39"/>
        <v>0</v>
      </c>
      <c r="P23" s="33">
        <f t="shared" si="39"/>
        <v>24</v>
      </c>
      <c r="Q23" s="33">
        <f t="shared" si="39"/>
        <v>29</v>
      </c>
      <c r="R23" s="33">
        <f t="shared" si="39"/>
        <v>36</v>
      </c>
      <c r="S23" s="33">
        <f t="shared" si="39"/>
        <v>18</v>
      </c>
      <c r="T23" s="33">
        <f>SUM(T7:T22)</f>
        <v>60</v>
      </c>
      <c r="U23" s="33">
        <f>SUM(U7:U22)</f>
        <v>47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12</v>
      </c>
      <c r="AA23" s="33">
        <f t="shared" si="39"/>
        <v>0</v>
      </c>
      <c r="AB23" s="33">
        <f>SUM(AB7:AB22)</f>
        <v>16</v>
      </c>
      <c r="AC23" s="33">
        <f>SUM(AC7:AC22)</f>
        <v>0</v>
      </c>
      <c r="AD23" s="33">
        <f>SUM(AD7:AD22)</f>
        <v>560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93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27</v>
      </c>
      <c r="D7" s="1157">
        <f>M7+U7+AC7</f>
        <v>54</v>
      </c>
      <c r="E7" s="1161">
        <f>SUM(C7:D7)</f>
        <v>81</v>
      </c>
      <c r="F7" s="1157">
        <v>1</v>
      </c>
      <c r="G7" s="1157">
        <v>0</v>
      </c>
      <c r="H7" s="1157">
        <v>1</v>
      </c>
      <c r="I7" s="24">
        <v>30</v>
      </c>
      <c r="J7" s="1157">
        <v>1</v>
      </c>
      <c r="K7" s="24">
        <v>18</v>
      </c>
      <c r="L7" s="1157">
        <f>F7+H7+J7</f>
        <v>3</v>
      </c>
      <c r="M7" s="1157">
        <f>G7+G8+I7+I8+K7+K8</f>
        <v>51</v>
      </c>
      <c r="N7" s="1157">
        <v>0</v>
      </c>
      <c r="O7" s="1157">
        <v>0</v>
      </c>
      <c r="P7" s="1157">
        <v>7</v>
      </c>
      <c r="Q7" s="24">
        <v>0</v>
      </c>
      <c r="R7" s="1157">
        <v>12</v>
      </c>
      <c r="S7" s="24">
        <v>3</v>
      </c>
      <c r="T7" s="1157">
        <f>N7+N8+P7+P8+R7+R8</f>
        <v>19</v>
      </c>
      <c r="U7" s="1157">
        <f>O7+O8+Q7+Q8+S7+S8</f>
        <v>3</v>
      </c>
      <c r="V7" s="1157">
        <v>0</v>
      </c>
      <c r="W7" s="1157">
        <v>0</v>
      </c>
      <c r="X7" s="1157">
        <v>0</v>
      </c>
      <c r="Y7" s="1157">
        <v>0</v>
      </c>
      <c r="Z7" s="1157">
        <v>5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81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219" t="s">
        <v>8</v>
      </c>
      <c r="C9" s="1157">
        <f t="shared" ref="C9:D9" si="0">L9+T9+AB9</f>
        <v>27</v>
      </c>
      <c r="D9" s="1157">
        <f t="shared" si="0"/>
        <v>106</v>
      </c>
      <c r="E9" s="1161">
        <f t="shared" ref="E9" si="1">SUM(C9:D9)</f>
        <v>133</v>
      </c>
      <c r="F9" s="1157">
        <v>1</v>
      </c>
      <c r="G9" s="24">
        <v>1</v>
      </c>
      <c r="H9" s="1157">
        <v>7</v>
      </c>
      <c r="I9" s="24">
        <v>79</v>
      </c>
      <c r="J9" s="1157">
        <v>4</v>
      </c>
      <c r="K9" s="24">
        <v>10</v>
      </c>
      <c r="L9" s="1157">
        <f t="shared" ref="L9" si="2">F9+H9+J9</f>
        <v>12</v>
      </c>
      <c r="M9" s="1157">
        <f>G9+G10+I9+I10+K9+K10</f>
        <v>91</v>
      </c>
      <c r="N9" s="1157">
        <v>0</v>
      </c>
      <c r="O9" s="1157">
        <v>0</v>
      </c>
      <c r="P9" s="1157">
        <v>5</v>
      </c>
      <c r="Q9" s="24">
        <v>11</v>
      </c>
      <c r="R9" s="1157">
        <v>7</v>
      </c>
      <c r="S9" s="24">
        <v>4</v>
      </c>
      <c r="T9" s="1157">
        <f t="shared" ref="T9:U9" si="3">N9+N10+P9+P10+R9+R10</f>
        <v>12</v>
      </c>
      <c r="U9" s="1157">
        <f t="shared" si="3"/>
        <v>15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133</v>
      </c>
    </row>
    <row r="10" spans="1:30" ht="18" customHeight="1">
      <c r="A10" s="218"/>
      <c r="B10" s="221" t="s">
        <v>2</v>
      </c>
      <c r="C10" s="1157"/>
      <c r="D10" s="1157"/>
      <c r="E10" s="1162"/>
      <c r="F10" s="1157"/>
      <c r="G10" s="25">
        <v>1</v>
      </c>
      <c r="H10" s="1157"/>
      <c r="I10" s="25">
        <v>0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23</v>
      </c>
      <c r="D11" s="1157">
        <f t="shared" si="6"/>
        <v>55</v>
      </c>
      <c r="E11" s="1161">
        <f t="shared" ref="E11" si="7">SUM(C11:D11)</f>
        <v>78</v>
      </c>
      <c r="F11" s="1157">
        <v>0</v>
      </c>
      <c r="G11" s="1157">
        <v>0</v>
      </c>
      <c r="H11" s="1157">
        <v>10</v>
      </c>
      <c r="I11" s="24">
        <v>47</v>
      </c>
      <c r="J11" s="1157">
        <v>0</v>
      </c>
      <c r="K11" s="24">
        <v>2</v>
      </c>
      <c r="L11" s="1157">
        <f t="shared" ref="L11" si="8">F11+H11+J11</f>
        <v>10</v>
      </c>
      <c r="M11" s="1157">
        <f t="shared" ref="M11" si="9">G11+G12+I11+I12+K11+K12</f>
        <v>51</v>
      </c>
      <c r="N11" s="1157">
        <v>0</v>
      </c>
      <c r="O11" s="1157">
        <v>0</v>
      </c>
      <c r="P11" s="1157">
        <v>5</v>
      </c>
      <c r="Q11" s="24">
        <v>3</v>
      </c>
      <c r="R11" s="1157">
        <v>4</v>
      </c>
      <c r="S11" s="24">
        <v>1</v>
      </c>
      <c r="T11" s="1157">
        <f t="shared" ref="T11:U11" si="10">N11+N12+P11+P12+R11+R12</f>
        <v>9</v>
      </c>
      <c r="U11" s="1157">
        <f t="shared" si="10"/>
        <v>4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78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34</v>
      </c>
      <c r="D13" s="1157">
        <f t="shared" si="13"/>
        <v>150</v>
      </c>
      <c r="E13" s="1161">
        <f t="shared" ref="E13" si="14">SUM(C13:D13)</f>
        <v>184</v>
      </c>
      <c r="F13" s="1157">
        <v>1</v>
      </c>
      <c r="G13" s="24">
        <v>1</v>
      </c>
      <c r="H13" s="1157">
        <v>7</v>
      </c>
      <c r="I13" s="130">
        <v>104</v>
      </c>
      <c r="J13" s="1157">
        <v>5</v>
      </c>
      <c r="K13" s="24">
        <v>21</v>
      </c>
      <c r="L13" s="1157">
        <f t="shared" ref="L13" si="15">F13+H13+J13</f>
        <v>13</v>
      </c>
      <c r="M13" s="1157">
        <f t="shared" ref="M13" si="16">G13+G14+I13+I14+K13+K14</f>
        <v>130</v>
      </c>
      <c r="N13" s="1157">
        <v>0</v>
      </c>
      <c r="O13" s="1157">
        <v>0</v>
      </c>
      <c r="P13" s="1157">
        <v>5</v>
      </c>
      <c r="Q13" s="24">
        <v>12</v>
      </c>
      <c r="R13" s="1157">
        <v>12</v>
      </c>
      <c r="S13" s="24">
        <v>8</v>
      </c>
      <c r="T13" s="1157">
        <f t="shared" ref="T13:U13" si="17">N13+N14+P13+P14+R13+R14</f>
        <v>17</v>
      </c>
      <c r="U13" s="1157">
        <f t="shared" si="17"/>
        <v>20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184</v>
      </c>
    </row>
    <row r="14" spans="1:30" ht="18" customHeight="1">
      <c r="A14" s="218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4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>SUM(C19:D19)</f>
        <v>8</v>
      </c>
      <c r="F19" s="1161">
        <v>0</v>
      </c>
      <c r="G19" s="1161">
        <v>0</v>
      </c>
      <c r="H19" s="1161">
        <v>0</v>
      </c>
      <c r="I19" s="24">
        <v>4</v>
      </c>
      <c r="J19" s="1161">
        <v>0</v>
      </c>
      <c r="K19" s="1161">
        <v>1</v>
      </c>
      <c r="L19" s="1157">
        <f t="shared" ref="L19:L21" si="35">F19+H19+J19</f>
        <v>0</v>
      </c>
      <c r="M19" s="1157">
        <f t="shared" ref="M19:M21" si="36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3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217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22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23</v>
      </c>
      <c r="N21" s="1161">
        <v>0</v>
      </c>
      <c r="O21" s="1161">
        <v>0</v>
      </c>
      <c r="P21" s="1161">
        <v>2</v>
      </c>
      <c r="Q21" s="24">
        <v>3</v>
      </c>
      <c r="R21" s="1161">
        <v>1</v>
      </c>
      <c r="S21" s="1161">
        <v>2</v>
      </c>
      <c r="T21" s="1157">
        <f t="shared" si="37"/>
        <v>3</v>
      </c>
      <c r="U21" s="1157">
        <f t="shared" si="37"/>
        <v>5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8"/>
        <v>0</v>
      </c>
      <c r="AC21" s="1157">
        <f t="shared" si="38"/>
        <v>0</v>
      </c>
      <c r="AD21" s="1167">
        <f>E21</f>
        <v>33</v>
      </c>
    </row>
    <row r="22" spans="1:30" ht="18" customHeight="1">
      <c r="A22" s="220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16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116</v>
      </c>
      <c r="D23" s="33">
        <f>SUM(D7:D22)</f>
        <v>446</v>
      </c>
      <c r="E23" s="33">
        <f>SUM(E7:E22)</f>
        <v>562</v>
      </c>
      <c r="F23" s="33">
        <f>SUM(F7:F22)</f>
        <v>3</v>
      </c>
      <c r="G23" s="33">
        <f>SUM(G7:G22)</f>
        <v>23</v>
      </c>
      <c r="H23" s="33">
        <f t="shared" ref="H23:AA23" si="39">SUM(H7:H22)</f>
        <v>26</v>
      </c>
      <c r="I23" s="33">
        <f t="shared" si="39"/>
        <v>322</v>
      </c>
      <c r="J23" s="33">
        <f t="shared" si="39"/>
        <v>11</v>
      </c>
      <c r="K23" s="33">
        <f t="shared" si="39"/>
        <v>54</v>
      </c>
      <c r="L23" s="33">
        <f>SUM(L7:L22)</f>
        <v>40</v>
      </c>
      <c r="M23" s="33">
        <f>SUM(M7:M22)</f>
        <v>399</v>
      </c>
      <c r="N23" s="33">
        <f t="shared" si="39"/>
        <v>0</v>
      </c>
      <c r="O23" s="33">
        <f t="shared" si="39"/>
        <v>0</v>
      </c>
      <c r="P23" s="33">
        <f t="shared" si="39"/>
        <v>24</v>
      </c>
      <c r="Q23" s="33">
        <f t="shared" si="39"/>
        <v>29</v>
      </c>
      <c r="R23" s="33">
        <f t="shared" si="39"/>
        <v>36</v>
      </c>
      <c r="S23" s="33">
        <f t="shared" si="39"/>
        <v>18</v>
      </c>
      <c r="T23" s="33">
        <f>SUM(T7:T22)</f>
        <v>60</v>
      </c>
      <c r="U23" s="33">
        <f>SUM(U7:U22)</f>
        <v>47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12</v>
      </c>
      <c r="AA23" s="33">
        <f t="shared" si="39"/>
        <v>0</v>
      </c>
      <c r="AB23" s="33">
        <f>SUM(AB7:AB22)</f>
        <v>16</v>
      </c>
      <c r="AC23" s="33">
        <f>SUM(AC7:AC22)</f>
        <v>0</v>
      </c>
      <c r="AD23" s="33">
        <f>SUM(AD7:AD22)</f>
        <v>562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94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27</v>
      </c>
      <c r="D7" s="1157">
        <f>M7+U7+AC7</f>
        <v>54</v>
      </c>
      <c r="E7" s="1161">
        <f>SUM(C7:D7)</f>
        <v>81</v>
      </c>
      <c r="F7" s="1157">
        <v>1</v>
      </c>
      <c r="G7" s="1157">
        <v>0</v>
      </c>
      <c r="H7" s="1157">
        <v>1</v>
      </c>
      <c r="I7" s="24">
        <v>30</v>
      </c>
      <c r="J7" s="1157">
        <v>1</v>
      </c>
      <c r="K7" s="24">
        <v>18</v>
      </c>
      <c r="L7" s="1157">
        <f>F7+H7+J7</f>
        <v>3</v>
      </c>
      <c r="M7" s="1157">
        <f>G7+G8+I7+I8+K7+K8</f>
        <v>51</v>
      </c>
      <c r="N7" s="1157">
        <v>0</v>
      </c>
      <c r="O7" s="1157">
        <v>0</v>
      </c>
      <c r="P7" s="1157">
        <v>7</v>
      </c>
      <c r="Q7" s="24">
        <v>0</v>
      </c>
      <c r="R7" s="1157">
        <v>12</v>
      </c>
      <c r="S7" s="24">
        <v>3</v>
      </c>
      <c r="T7" s="1157">
        <f>N7+N8+P7+P8+R7+R8</f>
        <v>19</v>
      </c>
      <c r="U7" s="1157">
        <f>O7+O8+Q7+Q8+S7+S8</f>
        <v>3</v>
      </c>
      <c r="V7" s="1157">
        <v>0</v>
      </c>
      <c r="W7" s="1157">
        <v>0</v>
      </c>
      <c r="X7" s="1157">
        <v>0</v>
      </c>
      <c r="Y7" s="1157">
        <v>0</v>
      </c>
      <c r="Z7" s="1157">
        <v>5</v>
      </c>
      <c r="AA7" s="1157">
        <v>0</v>
      </c>
      <c r="AB7" s="1157">
        <f>V7+V8+X7+X8+Z7+Z8</f>
        <v>5</v>
      </c>
      <c r="AC7" s="1157">
        <f>W7+W8+Y7+Y8+AA7+AA8</f>
        <v>0</v>
      </c>
      <c r="AD7" s="1167">
        <f>E7</f>
        <v>81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225" t="s">
        <v>8</v>
      </c>
      <c r="C9" s="1157">
        <f t="shared" ref="C9:D9" si="0">L9+T9+AB9</f>
        <v>27</v>
      </c>
      <c r="D9" s="1157">
        <f t="shared" si="0"/>
        <v>106</v>
      </c>
      <c r="E9" s="1161">
        <f t="shared" ref="E9" si="1">SUM(C9:D9)</f>
        <v>133</v>
      </c>
      <c r="F9" s="1157">
        <v>1</v>
      </c>
      <c r="G9" s="24">
        <v>1</v>
      </c>
      <c r="H9" s="1157">
        <v>7</v>
      </c>
      <c r="I9" s="24">
        <v>79</v>
      </c>
      <c r="J9" s="1157">
        <v>4</v>
      </c>
      <c r="K9" s="24">
        <v>10</v>
      </c>
      <c r="L9" s="1157">
        <f t="shared" ref="L9" si="2">F9+H9+J9</f>
        <v>12</v>
      </c>
      <c r="M9" s="1157">
        <f>G9+G10+I9+I10+K9+K10</f>
        <v>91</v>
      </c>
      <c r="N9" s="1157">
        <v>0</v>
      </c>
      <c r="O9" s="1157">
        <v>0</v>
      </c>
      <c r="P9" s="1157">
        <v>5</v>
      </c>
      <c r="Q9" s="24">
        <v>11</v>
      </c>
      <c r="R9" s="1157">
        <v>7</v>
      </c>
      <c r="S9" s="24">
        <v>4</v>
      </c>
      <c r="T9" s="1157">
        <f t="shared" ref="T9:U9" si="3">N9+N10+P9+P10+R9+R10</f>
        <v>12</v>
      </c>
      <c r="U9" s="1157">
        <f t="shared" si="3"/>
        <v>15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133</v>
      </c>
    </row>
    <row r="10" spans="1:30" ht="18" customHeight="1">
      <c r="A10" s="224"/>
      <c r="B10" s="227" t="s">
        <v>2</v>
      </c>
      <c r="C10" s="1157"/>
      <c r="D10" s="1157"/>
      <c r="E10" s="1162"/>
      <c r="F10" s="1157"/>
      <c r="G10" s="25">
        <v>1</v>
      </c>
      <c r="H10" s="1157"/>
      <c r="I10" s="25">
        <v>0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23</v>
      </c>
      <c r="D11" s="1157">
        <f t="shared" si="6"/>
        <v>55</v>
      </c>
      <c r="E11" s="1161">
        <f t="shared" ref="E11" si="7">SUM(C11:D11)</f>
        <v>78</v>
      </c>
      <c r="F11" s="1157">
        <v>0</v>
      </c>
      <c r="G11" s="1157">
        <v>0</v>
      </c>
      <c r="H11" s="1157">
        <v>10</v>
      </c>
      <c r="I11" s="24">
        <v>47</v>
      </c>
      <c r="J11" s="1157">
        <v>0</v>
      </c>
      <c r="K11" s="24">
        <v>1</v>
      </c>
      <c r="L11" s="1157">
        <f t="shared" ref="L11" si="8">F11+H11+J11</f>
        <v>10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5</v>
      </c>
      <c r="Q11" s="24">
        <v>3</v>
      </c>
      <c r="R11" s="1157">
        <v>4</v>
      </c>
      <c r="S11" s="24">
        <v>2</v>
      </c>
      <c r="T11" s="1157">
        <f t="shared" ref="T11:U11" si="10">N11+N12+P11+P12+R11+R12</f>
        <v>9</v>
      </c>
      <c r="U11" s="1157">
        <f t="shared" si="10"/>
        <v>5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78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34</v>
      </c>
      <c r="D13" s="1157">
        <f t="shared" si="13"/>
        <v>149</v>
      </c>
      <c r="E13" s="1161">
        <f t="shared" ref="E13" si="14">SUM(C13:D13)</f>
        <v>183</v>
      </c>
      <c r="F13" s="1157">
        <v>1</v>
      </c>
      <c r="G13" s="24">
        <v>1</v>
      </c>
      <c r="H13" s="1157">
        <v>7</v>
      </c>
      <c r="I13" s="130">
        <v>103</v>
      </c>
      <c r="J13" s="1157">
        <v>5</v>
      </c>
      <c r="K13" s="24">
        <v>21</v>
      </c>
      <c r="L13" s="1157">
        <f t="shared" ref="L13" si="15">F13+H13+J13</f>
        <v>13</v>
      </c>
      <c r="M13" s="1157">
        <f t="shared" ref="M13" si="16">G13+G14+I13+I14+K13+K14</f>
        <v>129</v>
      </c>
      <c r="N13" s="1157">
        <v>0</v>
      </c>
      <c r="O13" s="1157">
        <v>0</v>
      </c>
      <c r="P13" s="1157">
        <v>5</v>
      </c>
      <c r="Q13" s="24">
        <v>12</v>
      </c>
      <c r="R13" s="1157">
        <v>12</v>
      </c>
      <c r="S13" s="24">
        <v>8</v>
      </c>
      <c r="T13" s="1157">
        <f t="shared" ref="T13:U13" si="17">N13+N14+P13+P14+R13+R14</f>
        <v>17</v>
      </c>
      <c r="U13" s="1157">
        <f t="shared" si="17"/>
        <v>20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183</v>
      </c>
    </row>
    <row r="14" spans="1:30" ht="18" customHeight="1">
      <c r="A14" s="22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4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>SUM(C19:D19)</f>
        <v>8</v>
      </c>
      <c r="F19" s="1161">
        <v>0</v>
      </c>
      <c r="G19" s="1161">
        <v>0</v>
      </c>
      <c r="H19" s="1161">
        <v>0</v>
      </c>
      <c r="I19" s="24">
        <v>4</v>
      </c>
      <c r="J19" s="1161">
        <v>0</v>
      </c>
      <c r="K19" s="1161">
        <v>1</v>
      </c>
      <c r="L19" s="1157">
        <f t="shared" ref="L19:L21" si="35">F19+H19+J19</f>
        <v>0</v>
      </c>
      <c r="M19" s="1157">
        <f t="shared" ref="M19:M21" si="36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3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223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22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23</v>
      </c>
      <c r="N21" s="1161">
        <v>0</v>
      </c>
      <c r="O21" s="1161">
        <v>0</v>
      </c>
      <c r="P21" s="1161">
        <v>2</v>
      </c>
      <c r="Q21" s="24">
        <v>3</v>
      </c>
      <c r="R21" s="1161">
        <v>1</v>
      </c>
      <c r="S21" s="1161">
        <v>2</v>
      </c>
      <c r="T21" s="1157">
        <f t="shared" si="37"/>
        <v>3</v>
      </c>
      <c r="U21" s="1157">
        <f t="shared" si="37"/>
        <v>5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8"/>
        <v>0</v>
      </c>
      <c r="AC21" s="1157">
        <f t="shared" si="38"/>
        <v>0</v>
      </c>
      <c r="AD21" s="1167">
        <f>E21</f>
        <v>33</v>
      </c>
    </row>
    <row r="22" spans="1:30" ht="18" customHeight="1">
      <c r="A22" s="22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22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116</v>
      </c>
      <c r="D23" s="33">
        <f>SUM(D7:D22)</f>
        <v>445</v>
      </c>
      <c r="E23" s="33">
        <f>SUM(E7:E22)</f>
        <v>561</v>
      </c>
      <c r="F23" s="33">
        <f>SUM(F7:F22)</f>
        <v>3</v>
      </c>
      <c r="G23" s="33">
        <f>SUM(G7:G22)</f>
        <v>23</v>
      </c>
      <c r="H23" s="33">
        <f t="shared" ref="H23:AA23" si="39">SUM(H7:H22)</f>
        <v>26</v>
      </c>
      <c r="I23" s="33">
        <f t="shared" si="39"/>
        <v>321</v>
      </c>
      <c r="J23" s="33">
        <f t="shared" si="39"/>
        <v>11</v>
      </c>
      <c r="K23" s="33">
        <f t="shared" si="39"/>
        <v>53</v>
      </c>
      <c r="L23" s="33">
        <f>SUM(L7:L22)</f>
        <v>40</v>
      </c>
      <c r="M23" s="33">
        <f>SUM(M7:M22)</f>
        <v>397</v>
      </c>
      <c r="N23" s="33">
        <f t="shared" si="39"/>
        <v>0</v>
      </c>
      <c r="O23" s="33">
        <f t="shared" si="39"/>
        <v>0</v>
      </c>
      <c r="P23" s="33">
        <f t="shared" si="39"/>
        <v>24</v>
      </c>
      <c r="Q23" s="33">
        <f t="shared" si="39"/>
        <v>29</v>
      </c>
      <c r="R23" s="33">
        <f t="shared" si="39"/>
        <v>36</v>
      </c>
      <c r="S23" s="33">
        <f t="shared" si="39"/>
        <v>19</v>
      </c>
      <c r="T23" s="33">
        <f>SUM(T7:T22)</f>
        <v>60</v>
      </c>
      <c r="U23" s="33">
        <f>SUM(U7:U22)</f>
        <v>48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12</v>
      </c>
      <c r="AA23" s="33">
        <f t="shared" si="39"/>
        <v>0</v>
      </c>
      <c r="AB23" s="33">
        <f>SUM(AB7:AB22)</f>
        <v>16</v>
      </c>
      <c r="AC23" s="33">
        <f>SUM(AC7:AC22)</f>
        <v>0</v>
      </c>
      <c r="AD23" s="33">
        <f>SUM(AD7:AD22)</f>
        <v>561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95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25</v>
      </c>
      <c r="D7" s="1157">
        <f>M7+U7+AC7</f>
        <v>54</v>
      </c>
      <c r="E7" s="1161">
        <f>SUM(C7:D7)</f>
        <v>79</v>
      </c>
      <c r="F7" s="1157">
        <v>1</v>
      </c>
      <c r="G7" s="1157">
        <v>0</v>
      </c>
      <c r="H7" s="1157">
        <v>1</v>
      </c>
      <c r="I7" s="24">
        <v>30</v>
      </c>
      <c r="J7" s="1157">
        <v>1</v>
      </c>
      <c r="K7" s="24">
        <v>17</v>
      </c>
      <c r="L7" s="1157">
        <f>F7+H7+J7</f>
        <v>3</v>
      </c>
      <c r="M7" s="1157">
        <f>G7+G8+I7+I8+K7+K8</f>
        <v>50</v>
      </c>
      <c r="N7" s="1157">
        <v>0</v>
      </c>
      <c r="O7" s="1157">
        <v>0</v>
      </c>
      <c r="P7" s="1157">
        <v>6</v>
      </c>
      <c r="Q7" s="24">
        <v>0</v>
      </c>
      <c r="R7" s="1157">
        <v>10</v>
      </c>
      <c r="S7" s="24">
        <v>4</v>
      </c>
      <c r="T7" s="1157">
        <f>N7+N8+P7+P8+R7+R8</f>
        <v>16</v>
      </c>
      <c r="U7" s="1157">
        <f>O7+O8+Q7+Q8+S7+S8</f>
        <v>4</v>
      </c>
      <c r="V7" s="1157">
        <v>0</v>
      </c>
      <c r="W7" s="1157">
        <v>0</v>
      </c>
      <c r="X7" s="1157">
        <v>0</v>
      </c>
      <c r="Y7" s="1157">
        <v>0</v>
      </c>
      <c r="Z7" s="1157">
        <v>6</v>
      </c>
      <c r="AA7" s="1157">
        <v>0</v>
      </c>
      <c r="AB7" s="1157">
        <f>V7+V8+X7+X8+Z7+Z8</f>
        <v>6</v>
      </c>
      <c r="AC7" s="1157">
        <f>W7+W8+Y7+Y8+AA7+AA8</f>
        <v>0</v>
      </c>
      <c r="AD7" s="1167">
        <f>E7</f>
        <v>79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231" t="s">
        <v>8</v>
      </c>
      <c r="C9" s="1157">
        <f t="shared" ref="C9:D9" si="0">L9+T9+AB9</f>
        <v>27</v>
      </c>
      <c r="D9" s="1157">
        <f t="shared" si="0"/>
        <v>105</v>
      </c>
      <c r="E9" s="1161">
        <f t="shared" ref="E9" si="1">SUM(C9:D9)</f>
        <v>132</v>
      </c>
      <c r="F9" s="1157">
        <v>1</v>
      </c>
      <c r="G9" s="24">
        <v>1</v>
      </c>
      <c r="H9" s="1157">
        <v>7</v>
      </c>
      <c r="I9" s="24">
        <v>78</v>
      </c>
      <c r="J9" s="1157">
        <v>4</v>
      </c>
      <c r="K9" s="24">
        <v>10</v>
      </c>
      <c r="L9" s="1157">
        <f t="shared" ref="L9" si="2">F9+H9+J9</f>
        <v>12</v>
      </c>
      <c r="M9" s="1157">
        <f>G9+G10+I9+I10+K9+K10</f>
        <v>90</v>
      </c>
      <c r="N9" s="1157">
        <v>0</v>
      </c>
      <c r="O9" s="1157">
        <v>0</v>
      </c>
      <c r="P9" s="1157">
        <v>5</v>
      </c>
      <c r="Q9" s="24">
        <v>12</v>
      </c>
      <c r="R9" s="1157">
        <v>7</v>
      </c>
      <c r="S9" s="24">
        <v>3</v>
      </c>
      <c r="T9" s="1157">
        <f t="shared" ref="T9:U9" si="3">N9+N10+P9+P10+R9+R10</f>
        <v>12</v>
      </c>
      <c r="U9" s="1157">
        <f t="shared" si="3"/>
        <v>15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132</v>
      </c>
    </row>
    <row r="10" spans="1:30" ht="18" customHeight="1">
      <c r="A10" s="230"/>
      <c r="B10" s="233" t="s">
        <v>2</v>
      </c>
      <c r="C10" s="1157"/>
      <c r="D10" s="1157"/>
      <c r="E10" s="1162"/>
      <c r="F10" s="1157"/>
      <c r="G10" s="25">
        <v>1</v>
      </c>
      <c r="H10" s="1157"/>
      <c r="I10" s="25">
        <v>0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55</v>
      </c>
      <c r="E11" s="1161">
        <f t="shared" ref="E11" si="7">SUM(C11:D11)</f>
        <v>77</v>
      </c>
      <c r="F11" s="1157">
        <v>0</v>
      </c>
      <c r="G11" s="1157">
        <v>0</v>
      </c>
      <c r="H11" s="1157">
        <v>10</v>
      </c>
      <c r="I11" s="24">
        <v>47</v>
      </c>
      <c r="J11" s="1157">
        <v>0</v>
      </c>
      <c r="K11" s="24">
        <v>1</v>
      </c>
      <c r="L11" s="1157">
        <f t="shared" ref="L11" si="8">F11+H11+J11</f>
        <v>10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5</v>
      </c>
      <c r="Q11" s="24">
        <v>3</v>
      </c>
      <c r="R11" s="1157">
        <v>4</v>
      </c>
      <c r="S11" s="24">
        <v>2</v>
      </c>
      <c r="T11" s="1157">
        <f t="shared" ref="T11:U11" si="10">N11+N12+P11+P12+R11+R12</f>
        <v>9</v>
      </c>
      <c r="U11" s="1157">
        <f t="shared" si="10"/>
        <v>5</v>
      </c>
      <c r="V11" s="1157">
        <v>0</v>
      </c>
      <c r="W11" s="1157">
        <v>0</v>
      </c>
      <c r="X11" s="1157">
        <v>2</v>
      </c>
      <c r="Y11" s="1157">
        <v>0</v>
      </c>
      <c r="Z11" s="1157">
        <v>1</v>
      </c>
      <c r="AA11" s="1157">
        <v>0</v>
      </c>
      <c r="AB11" s="1157">
        <f t="shared" ref="AB11:AC11" si="11">V11+V12+X11+X12+Z11+Z12</f>
        <v>3</v>
      </c>
      <c r="AC11" s="1157">
        <f t="shared" si="11"/>
        <v>0</v>
      </c>
      <c r="AD11" s="1167">
        <f t="shared" ref="AD11" si="12">E11</f>
        <v>77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33</v>
      </c>
      <c r="D13" s="1157">
        <f t="shared" si="13"/>
        <v>149</v>
      </c>
      <c r="E13" s="1161">
        <f t="shared" ref="E13" si="14">SUM(C13:D13)</f>
        <v>182</v>
      </c>
      <c r="F13" s="1157">
        <v>1</v>
      </c>
      <c r="G13" s="24">
        <v>1</v>
      </c>
      <c r="H13" s="1157">
        <v>6</v>
      </c>
      <c r="I13" s="130">
        <v>103</v>
      </c>
      <c r="J13" s="1157">
        <v>5</v>
      </c>
      <c r="K13" s="24">
        <v>21</v>
      </c>
      <c r="L13" s="1157">
        <f t="shared" ref="L13" si="15">F13+H13+J13</f>
        <v>12</v>
      </c>
      <c r="M13" s="1157">
        <f t="shared" ref="M13" si="16">G13+G14+I13+I14+K13+K14</f>
        <v>129</v>
      </c>
      <c r="N13" s="1157">
        <v>0</v>
      </c>
      <c r="O13" s="1157">
        <v>0</v>
      </c>
      <c r="P13" s="1157">
        <v>5</v>
      </c>
      <c r="Q13" s="24">
        <v>12</v>
      </c>
      <c r="R13" s="1157">
        <v>12</v>
      </c>
      <c r="S13" s="24">
        <v>8</v>
      </c>
      <c r="T13" s="1157">
        <f t="shared" ref="T13:U13" si="17">N13+N14+P13+P14+R13+R14</f>
        <v>17</v>
      </c>
      <c r="U13" s="1157">
        <f t="shared" si="17"/>
        <v>20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182</v>
      </c>
    </row>
    <row r="14" spans="1:30" ht="18" customHeight="1">
      <c r="A14" s="230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4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>SUM(C19:D19)</f>
        <v>8</v>
      </c>
      <c r="F19" s="1161">
        <v>0</v>
      </c>
      <c r="G19" s="1161">
        <v>0</v>
      </c>
      <c r="H19" s="1161">
        <v>0</v>
      </c>
      <c r="I19" s="24">
        <v>4</v>
      </c>
      <c r="J19" s="1161">
        <v>0</v>
      </c>
      <c r="K19" s="1161">
        <v>1</v>
      </c>
      <c r="L19" s="1157">
        <f t="shared" ref="L19:L21" si="35">F19+H19+J19</f>
        <v>0</v>
      </c>
      <c r="M19" s="1157">
        <f t="shared" ref="M19:M21" si="36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3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229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22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23</v>
      </c>
      <c r="N21" s="1161">
        <v>0</v>
      </c>
      <c r="O21" s="1161">
        <v>0</v>
      </c>
      <c r="P21" s="1161">
        <v>2</v>
      </c>
      <c r="Q21" s="24">
        <v>3</v>
      </c>
      <c r="R21" s="1161">
        <v>1</v>
      </c>
      <c r="S21" s="1161">
        <v>2</v>
      </c>
      <c r="T21" s="1157">
        <f t="shared" si="37"/>
        <v>3</v>
      </c>
      <c r="U21" s="1157">
        <f t="shared" si="37"/>
        <v>5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8"/>
        <v>0</v>
      </c>
      <c r="AC21" s="1157">
        <f t="shared" si="38"/>
        <v>0</v>
      </c>
      <c r="AD21" s="1167">
        <f>E21</f>
        <v>33</v>
      </c>
    </row>
    <row r="22" spans="1:30" ht="18" customHeight="1">
      <c r="A22" s="232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28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112</v>
      </c>
      <c r="D23" s="33">
        <f>SUM(D7:D22)</f>
        <v>444</v>
      </c>
      <c r="E23" s="33">
        <f>SUM(E7:E22)</f>
        <v>556</v>
      </c>
      <c r="F23" s="33">
        <f>SUM(F7:F22)</f>
        <v>3</v>
      </c>
      <c r="G23" s="33">
        <f>SUM(G7:G22)</f>
        <v>23</v>
      </c>
      <c r="H23" s="33">
        <f t="shared" ref="H23:AA23" si="39">SUM(H7:H22)</f>
        <v>25</v>
      </c>
      <c r="I23" s="33">
        <f t="shared" si="39"/>
        <v>320</v>
      </c>
      <c r="J23" s="33">
        <f t="shared" si="39"/>
        <v>11</v>
      </c>
      <c r="K23" s="33">
        <f t="shared" si="39"/>
        <v>52</v>
      </c>
      <c r="L23" s="33">
        <f>SUM(L7:L22)</f>
        <v>39</v>
      </c>
      <c r="M23" s="33">
        <f>SUM(M7:M22)</f>
        <v>395</v>
      </c>
      <c r="N23" s="33">
        <f t="shared" si="39"/>
        <v>0</v>
      </c>
      <c r="O23" s="33">
        <f t="shared" si="39"/>
        <v>0</v>
      </c>
      <c r="P23" s="33">
        <f t="shared" si="39"/>
        <v>23</v>
      </c>
      <c r="Q23" s="33">
        <f t="shared" si="39"/>
        <v>30</v>
      </c>
      <c r="R23" s="33">
        <f t="shared" si="39"/>
        <v>34</v>
      </c>
      <c r="S23" s="33">
        <f t="shared" si="39"/>
        <v>19</v>
      </c>
      <c r="T23" s="33">
        <f>SUM(T7:T22)</f>
        <v>57</v>
      </c>
      <c r="U23" s="33">
        <f>SUM(U7:U22)</f>
        <v>49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12</v>
      </c>
      <c r="AA23" s="33">
        <f t="shared" si="39"/>
        <v>0</v>
      </c>
      <c r="AB23" s="33">
        <f>SUM(AB7:AB22)</f>
        <v>16</v>
      </c>
      <c r="AC23" s="33">
        <f>SUM(AC7:AC22)</f>
        <v>0</v>
      </c>
      <c r="AD23" s="33">
        <f>SUM(AD7:AD22)</f>
        <v>556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96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25</v>
      </c>
      <c r="D7" s="1157">
        <f>M7+U7+AC7</f>
        <v>53</v>
      </c>
      <c r="E7" s="1161">
        <f>SUM(C7:D7)</f>
        <v>78</v>
      </c>
      <c r="F7" s="1157">
        <v>1</v>
      </c>
      <c r="G7" s="1157">
        <v>0</v>
      </c>
      <c r="H7" s="1157">
        <v>1</v>
      </c>
      <c r="I7" s="24">
        <v>29</v>
      </c>
      <c r="J7" s="1157">
        <v>1</v>
      </c>
      <c r="K7" s="24">
        <v>17</v>
      </c>
      <c r="L7" s="1157">
        <f>F7+H7+J7</f>
        <v>3</v>
      </c>
      <c r="M7" s="1157">
        <f>G7+G8+I7+I8+K7+K8</f>
        <v>49</v>
      </c>
      <c r="N7" s="1157">
        <v>0</v>
      </c>
      <c r="O7" s="1157">
        <v>0</v>
      </c>
      <c r="P7" s="1157">
        <v>6</v>
      </c>
      <c r="Q7" s="24">
        <v>0</v>
      </c>
      <c r="R7" s="1157">
        <v>10</v>
      </c>
      <c r="S7" s="24">
        <v>4</v>
      </c>
      <c r="T7" s="1157">
        <f>N7+N8+P7+P8+R7+R8</f>
        <v>16</v>
      </c>
      <c r="U7" s="1157">
        <f>O7+O8+Q7+Q8+S7+S8</f>
        <v>4</v>
      </c>
      <c r="V7" s="1157">
        <v>0</v>
      </c>
      <c r="W7" s="1157">
        <v>0</v>
      </c>
      <c r="X7" s="1157">
        <v>0</v>
      </c>
      <c r="Y7" s="1157">
        <v>0</v>
      </c>
      <c r="Z7" s="1157">
        <v>6</v>
      </c>
      <c r="AA7" s="1157">
        <v>0</v>
      </c>
      <c r="AB7" s="1157">
        <f>V7+V8+X7+X8+Z7+Z8</f>
        <v>6</v>
      </c>
      <c r="AC7" s="1157">
        <f>W7+W8+Y7+Y8+AA7+AA8</f>
        <v>0</v>
      </c>
      <c r="AD7" s="1167">
        <f>E7</f>
        <v>78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237" t="s">
        <v>8</v>
      </c>
      <c r="C9" s="1157">
        <f t="shared" ref="C9:D9" si="0">L9+T9+AB9</f>
        <v>27</v>
      </c>
      <c r="D9" s="1157">
        <f t="shared" si="0"/>
        <v>104</v>
      </c>
      <c r="E9" s="1161">
        <f t="shared" ref="E9" si="1">SUM(C9:D9)</f>
        <v>131</v>
      </c>
      <c r="F9" s="1157">
        <v>1</v>
      </c>
      <c r="G9" s="24">
        <v>1</v>
      </c>
      <c r="H9" s="1157">
        <v>7</v>
      </c>
      <c r="I9" s="24">
        <v>75</v>
      </c>
      <c r="J9" s="1157">
        <v>4</v>
      </c>
      <c r="K9" s="24">
        <v>9</v>
      </c>
      <c r="L9" s="1157">
        <f t="shared" ref="L9" si="2">F9+H9+J9</f>
        <v>12</v>
      </c>
      <c r="M9" s="1157">
        <f>G9+G10+I9+I10+K9+K10</f>
        <v>86</v>
      </c>
      <c r="N9" s="1157">
        <v>0</v>
      </c>
      <c r="O9" s="1157">
        <v>0</v>
      </c>
      <c r="P9" s="1157">
        <v>5</v>
      </c>
      <c r="Q9" s="24">
        <v>14</v>
      </c>
      <c r="R9" s="1157">
        <v>7</v>
      </c>
      <c r="S9" s="24">
        <v>4</v>
      </c>
      <c r="T9" s="1157">
        <f t="shared" ref="T9:U9" si="3">N9+N10+P9+P10+R9+R10</f>
        <v>12</v>
      </c>
      <c r="U9" s="1157">
        <f t="shared" si="3"/>
        <v>18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131</v>
      </c>
    </row>
    <row r="10" spans="1:30" ht="18" customHeight="1">
      <c r="A10" s="236"/>
      <c r="B10" s="239" t="s">
        <v>2</v>
      </c>
      <c r="C10" s="1157"/>
      <c r="D10" s="1157"/>
      <c r="E10" s="1162"/>
      <c r="F10" s="1157"/>
      <c r="G10" s="25">
        <v>1</v>
      </c>
      <c r="H10" s="1157"/>
      <c r="I10" s="25">
        <v>0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55</v>
      </c>
      <c r="E11" s="1161">
        <f t="shared" ref="E11" si="7">SUM(C11:D11)</f>
        <v>77</v>
      </c>
      <c r="F11" s="1157">
        <v>0</v>
      </c>
      <c r="G11" s="1157">
        <v>0</v>
      </c>
      <c r="H11" s="1157">
        <v>10</v>
      </c>
      <c r="I11" s="24">
        <v>46</v>
      </c>
      <c r="J11" s="1157">
        <v>0</v>
      </c>
      <c r="K11" s="24">
        <v>1</v>
      </c>
      <c r="L11" s="1157">
        <f t="shared" ref="L11" si="8">F11+H11+J11</f>
        <v>10</v>
      </c>
      <c r="M11" s="1157">
        <f t="shared" ref="M11" si="9">G11+G12+I11+I12+K11+K12</f>
        <v>49</v>
      </c>
      <c r="N11" s="1157">
        <v>0</v>
      </c>
      <c r="O11" s="1157">
        <v>0</v>
      </c>
      <c r="P11" s="1157">
        <v>5</v>
      </c>
      <c r="Q11" s="24">
        <v>4</v>
      </c>
      <c r="R11" s="1157">
        <v>4</v>
      </c>
      <c r="S11" s="24">
        <v>2</v>
      </c>
      <c r="T11" s="1157">
        <f t="shared" ref="T11:U11" si="10">N11+N12+P11+P12+R11+R12</f>
        <v>9</v>
      </c>
      <c r="U11" s="1157">
        <f t="shared" si="10"/>
        <v>6</v>
      </c>
      <c r="V11" s="1157">
        <v>0</v>
      </c>
      <c r="W11" s="1157">
        <v>0</v>
      </c>
      <c r="X11" s="1157">
        <v>2</v>
      </c>
      <c r="Y11" s="1157">
        <v>0</v>
      </c>
      <c r="Z11" s="1157">
        <v>1</v>
      </c>
      <c r="AA11" s="1157">
        <v>0</v>
      </c>
      <c r="AB11" s="1157">
        <f t="shared" ref="AB11:AC11" si="11">V11+V12+X11+X12+Z11+Z12</f>
        <v>3</v>
      </c>
      <c r="AC11" s="1157">
        <f t="shared" si="11"/>
        <v>0</v>
      </c>
      <c r="AD11" s="1167">
        <f t="shared" ref="AD11" si="12">E11</f>
        <v>77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33</v>
      </c>
      <c r="D13" s="1157">
        <f t="shared" si="13"/>
        <v>149</v>
      </c>
      <c r="E13" s="1161">
        <f t="shared" ref="E13" si="14">SUM(C13:D13)</f>
        <v>182</v>
      </c>
      <c r="F13" s="1157">
        <v>1</v>
      </c>
      <c r="G13" s="24">
        <v>1</v>
      </c>
      <c r="H13" s="1157">
        <v>6</v>
      </c>
      <c r="I13" s="130">
        <v>102</v>
      </c>
      <c r="J13" s="1157">
        <v>5</v>
      </c>
      <c r="K13" s="24">
        <v>21</v>
      </c>
      <c r="L13" s="1157">
        <f t="shared" ref="L13" si="15">F13+H13+J13</f>
        <v>12</v>
      </c>
      <c r="M13" s="1157">
        <f t="shared" ref="M13" si="16">G13+G14+I13+I14+K13+K14</f>
        <v>128</v>
      </c>
      <c r="N13" s="1157">
        <v>0</v>
      </c>
      <c r="O13" s="1157">
        <v>0</v>
      </c>
      <c r="P13" s="1157">
        <v>5</v>
      </c>
      <c r="Q13" s="24">
        <v>13</v>
      </c>
      <c r="R13" s="1157">
        <v>12</v>
      </c>
      <c r="S13" s="24">
        <v>8</v>
      </c>
      <c r="T13" s="1157">
        <f t="shared" ref="T13:U13" si="17">N13+N14+P13+P14+R13+R14</f>
        <v>17</v>
      </c>
      <c r="U13" s="1157">
        <f t="shared" si="17"/>
        <v>21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182</v>
      </c>
    </row>
    <row r="14" spans="1:30" ht="18" customHeight="1">
      <c r="A14" s="236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4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>SUM(C19:D19)</f>
        <v>8</v>
      </c>
      <c r="F19" s="1161">
        <v>0</v>
      </c>
      <c r="G19" s="1161">
        <v>0</v>
      </c>
      <c r="H19" s="1161">
        <v>0</v>
      </c>
      <c r="I19" s="24">
        <v>4</v>
      </c>
      <c r="J19" s="1161">
        <v>0</v>
      </c>
      <c r="K19" s="1161">
        <v>1</v>
      </c>
      <c r="L19" s="1157">
        <f t="shared" ref="L19:L21" si="35">F19+H19+J19</f>
        <v>0</v>
      </c>
      <c r="M19" s="1157">
        <f t="shared" ref="M19:M21" si="36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3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235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22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23</v>
      </c>
      <c r="N21" s="1161">
        <v>0</v>
      </c>
      <c r="O21" s="1161">
        <v>0</v>
      </c>
      <c r="P21" s="1161">
        <v>2</v>
      </c>
      <c r="Q21" s="24">
        <v>3</v>
      </c>
      <c r="R21" s="1161">
        <v>1</v>
      </c>
      <c r="S21" s="1161">
        <v>2</v>
      </c>
      <c r="T21" s="1157">
        <f t="shared" si="37"/>
        <v>3</v>
      </c>
      <c r="U21" s="1157">
        <f t="shared" si="37"/>
        <v>5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8"/>
        <v>0</v>
      </c>
      <c r="AC21" s="1157">
        <f t="shared" si="38"/>
        <v>0</v>
      </c>
      <c r="AD21" s="1167">
        <f>E21</f>
        <v>33</v>
      </c>
    </row>
    <row r="22" spans="1:30" ht="18" customHeight="1">
      <c r="A22" s="238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34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112</v>
      </c>
      <c r="D23" s="33">
        <f>SUM(D7:D22)</f>
        <v>442</v>
      </c>
      <c r="E23" s="33">
        <f>SUM(E7:E22)</f>
        <v>554</v>
      </c>
      <c r="F23" s="33">
        <f>SUM(F7:F22)</f>
        <v>3</v>
      </c>
      <c r="G23" s="33">
        <f>SUM(G7:G22)</f>
        <v>23</v>
      </c>
      <c r="H23" s="33">
        <f t="shared" ref="H23:AA23" si="39">SUM(H7:H22)</f>
        <v>25</v>
      </c>
      <c r="I23" s="33">
        <f t="shared" si="39"/>
        <v>314</v>
      </c>
      <c r="J23" s="33">
        <f t="shared" si="39"/>
        <v>11</v>
      </c>
      <c r="K23" s="33">
        <f t="shared" si="39"/>
        <v>51</v>
      </c>
      <c r="L23" s="33">
        <f>SUM(L7:L22)</f>
        <v>39</v>
      </c>
      <c r="M23" s="33">
        <f>SUM(M7:M22)</f>
        <v>388</v>
      </c>
      <c r="N23" s="33">
        <f t="shared" si="39"/>
        <v>0</v>
      </c>
      <c r="O23" s="33">
        <f t="shared" si="39"/>
        <v>0</v>
      </c>
      <c r="P23" s="33">
        <f t="shared" si="39"/>
        <v>23</v>
      </c>
      <c r="Q23" s="33">
        <f t="shared" si="39"/>
        <v>34</v>
      </c>
      <c r="R23" s="33">
        <f t="shared" si="39"/>
        <v>34</v>
      </c>
      <c r="S23" s="33">
        <f t="shared" si="39"/>
        <v>20</v>
      </c>
      <c r="T23" s="33">
        <f>SUM(T7:T22)</f>
        <v>57</v>
      </c>
      <c r="U23" s="33">
        <f>SUM(U7:U22)</f>
        <v>54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12</v>
      </c>
      <c r="AA23" s="33">
        <f t="shared" si="39"/>
        <v>0</v>
      </c>
      <c r="AB23" s="33">
        <f>SUM(AB7:AB22)</f>
        <v>16</v>
      </c>
      <c r="AC23" s="33">
        <f>SUM(AC7:AC22)</f>
        <v>0</v>
      </c>
      <c r="AD23" s="33">
        <f>SUM(AD7:AD22)</f>
        <v>554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97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25</v>
      </c>
      <c r="D7" s="1157">
        <f>M7+U7+AC7</f>
        <v>53</v>
      </c>
      <c r="E7" s="1161">
        <f>SUM(C7:D7)</f>
        <v>78</v>
      </c>
      <c r="F7" s="1157">
        <v>1</v>
      </c>
      <c r="G7" s="1157">
        <v>0</v>
      </c>
      <c r="H7" s="1157">
        <v>1</v>
      </c>
      <c r="I7" s="24">
        <v>29</v>
      </c>
      <c r="J7" s="1157">
        <v>1</v>
      </c>
      <c r="K7" s="24">
        <v>17</v>
      </c>
      <c r="L7" s="1157">
        <f>F7+H7+J7</f>
        <v>3</v>
      </c>
      <c r="M7" s="1157">
        <f>G7+G8+I7+I8+K7+K8</f>
        <v>49</v>
      </c>
      <c r="N7" s="1157">
        <v>0</v>
      </c>
      <c r="O7" s="1157">
        <v>0</v>
      </c>
      <c r="P7" s="1157">
        <v>6</v>
      </c>
      <c r="Q7" s="24">
        <v>0</v>
      </c>
      <c r="R7" s="1157">
        <v>10</v>
      </c>
      <c r="S7" s="24">
        <v>4</v>
      </c>
      <c r="T7" s="1157">
        <f>N7+N8+P7+P8+R7+R8</f>
        <v>16</v>
      </c>
      <c r="U7" s="1157">
        <f>O7+O8+Q7+Q8+S7+S8</f>
        <v>4</v>
      </c>
      <c r="V7" s="1157">
        <v>0</v>
      </c>
      <c r="W7" s="1157">
        <v>0</v>
      </c>
      <c r="X7" s="1157">
        <v>0</v>
      </c>
      <c r="Y7" s="1157">
        <v>0</v>
      </c>
      <c r="Z7" s="1157">
        <v>6</v>
      </c>
      <c r="AA7" s="1157">
        <v>0</v>
      </c>
      <c r="AB7" s="1157">
        <f>V7+V8+X7+X8+Z7+Z8</f>
        <v>6</v>
      </c>
      <c r="AC7" s="1157">
        <f>W7+W8+Y7+Y8+AA7+AA8</f>
        <v>0</v>
      </c>
      <c r="AD7" s="1167">
        <f>E7</f>
        <v>78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243" t="s">
        <v>8</v>
      </c>
      <c r="C9" s="1157">
        <f t="shared" ref="C9:D9" si="0">L9+T9+AB9</f>
        <v>27</v>
      </c>
      <c r="D9" s="1157">
        <f t="shared" si="0"/>
        <v>104</v>
      </c>
      <c r="E9" s="1161">
        <f t="shared" ref="E9" si="1">SUM(C9:D9)</f>
        <v>131</v>
      </c>
      <c r="F9" s="1157">
        <v>1</v>
      </c>
      <c r="G9" s="24">
        <v>1</v>
      </c>
      <c r="H9" s="1157">
        <v>7</v>
      </c>
      <c r="I9" s="24">
        <v>74</v>
      </c>
      <c r="J9" s="1157">
        <v>4</v>
      </c>
      <c r="K9" s="24">
        <v>9</v>
      </c>
      <c r="L9" s="1157">
        <f t="shared" ref="L9" si="2">F9+H9+J9</f>
        <v>12</v>
      </c>
      <c r="M9" s="1157">
        <f>G9+G10+I9+I10+K9+K10</f>
        <v>85</v>
      </c>
      <c r="N9" s="1157">
        <v>0</v>
      </c>
      <c r="O9" s="1157">
        <v>0</v>
      </c>
      <c r="P9" s="1157">
        <v>5</v>
      </c>
      <c r="Q9" s="24">
        <v>15</v>
      </c>
      <c r="R9" s="1157">
        <v>7</v>
      </c>
      <c r="S9" s="24">
        <v>4</v>
      </c>
      <c r="T9" s="1157">
        <f t="shared" ref="T9:U9" si="3">N9+N10+P9+P10+R9+R10</f>
        <v>12</v>
      </c>
      <c r="U9" s="1157">
        <f t="shared" si="3"/>
        <v>19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131</v>
      </c>
    </row>
    <row r="10" spans="1:30" ht="18" customHeight="1">
      <c r="A10" s="242"/>
      <c r="B10" s="245" t="s">
        <v>2</v>
      </c>
      <c r="C10" s="1157"/>
      <c r="D10" s="1157"/>
      <c r="E10" s="1162"/>
      <c r="F10" s="1157"/>
      <c r="G10" s="25">
        <v>1</v>
      </c>
      <c r="H10" s="1157"/>
      <c r="I10" s="25">
        <v>0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55</v>
      </c>
      <c r="E11" s="1161">
        <f t="shared" ref="E11" si="7">SUM(C11:D11)</f>
        <v>77</v>
      </c>
      <c r="F11" s="1157">
        <v>0</v>
      </c>
      <c r="G11" s="1157">
        <v>0</v>
      </c>
      <c r="H11" s="1157">
        <v>10</v>
      </c>
      <c r="I11" s="24">
        <v>46</v>
      </c>
      <c r="J11" s="1157">
        <v>0</v>
      </c>
      <c r="K11" s="24">
        <v>0</v>
      </c>
      <c r="L11" s="1157">
        <f t="shared" ref="L11" si="8">F11+H11+J11</f>
        <v>10</v>
      </c>
      <c r="M11" s="1157">
        <f t="shared" ref="M11" si="9">G11+G12+I11+I12+K11+K12</f>
        <v>48</v>
      </c>
      <c r="N11" s="1157">
        <v>0</v>
      </c>
      <c r="O11" s="1157">
        <v>0</v>
      </c>
      <c r="P11" s="1157">
        <v>5</v>
      </c>
      <c r="Q11" s="24">
        <v>4</v>
      </c>
      <c r="R11" s="1157">
        <v>4</v>
      </c>
      <c r="S11" s="24">
        <v>3</v>
      </c>
      <c r="T11" s="1157">
        <f t="shared" ref="T11:U11" si="10">N11+N12+P11+P12+R11+R12</f>
        <v>9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1</v>
      </c>
      <c r="AA11" s="1157">
        <v>0</v>
      </c>
      <c r="AB11" s="1157">
        <f t="shared" ref="AB11:AC11" si="11">V11+V12+X11+X12+Z11+Z12</f>
        <v>3</v>
      </c>
      <c r="AC11" s="1157">
        <f t="shared" si="11"/>
        <v>0</v>
      </c>
      <c r="AD11" s="1167">
        <f t="shared" ref="AD11" si="12">E11</f>
        <v>77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33</v>
      </c>
      <c r="D13" s="1157">
        <f t="shared" si="13"/>
        <v>149</v>
      </c>
      <c r="E13" s="1161">
        <f t="shared" ref="E13" si="14">SUM(C13:D13)</f>
        <v>182</v>
      </c>
      <c r="F13" s="1157">
        <v>1</v>
      </c>
      <c r="G13" s="24">
        <v>1</v>
      </c>
      <c r="H13" s="1157">
        <v>6</v>
      </c>
      <c r="I13" s="130">
        <v>101</v>
      </c>
      <c r="J13" s="1157">
        <v>5</v>
      </c>
      <c r="K13" s="24">
        <v>21</v>
      </c>
      <c r="L13" s="1157">
        <f t="shared" ref="L13" si="15">F13+H13+J13</f>
        <v>12</v>
      </c>
      <c r="M13" s="1157">
        <f t="shared" ref="M13" si="16">G13+G14+I13+I14+K13+K14</f>
        <v>127</v>
      </c>
      <c r="N13" s="1157">
        <v>0</v>
      </c>
      <c r="O13" s="1157">
        <v>0</v>
      </c>
      <c r="P13" s="1157">
        <v>5</v>
      </c>
      <c r="Q13" s="24">
        <v>14</v>
      </c>
      <c r="R13" s="1157">
        <v>12</v>
      </c>
      <c r="S13" s="24">
        <v>8</v>
      </c>
      <c r="T13" s="1157">
        <f t="shared" ref="T13:U13" si="17">N13+N14+P13+P14+R13+R14</f>
        <v>17</v>
      </c>
      <c r="U13" s="1157">
        <f t="shared" si="17"/>
        <v>22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182</v>
      </c>
    </row>
    <row r="14" spans="1:30" ht="18" customHeight="1">
      <c r="A14" s="242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4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44</v>
      </c>
      <c r="E15" s="1161">
        <f t="shared" ref="E15" si="21">SUM(C15:D15)</f>
        <v>44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44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44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19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>SUM(C19:D19)</f>
        <v>8</v>
      </c>
      <c r="F19" s="1161">
        <v>0</v>
      </c>
      <c r="G19" s="1161">
        <v>0</v>
      </c>
      <c r="H19" s="1161">
        <v>0</v>
      </c>
      <c r="I19" s="24">
        <v>4</v>
      </c>
      <c r="J19" s="1161">
        <v>0</v>
      </c>
      <c r="K19" s="1161">
        <v>1</v>
      </c>
      <c r="L19" s="1157">
        <f t="shared" ref="L19:L21" si="35">F19+H19+J19</f>
        <v>0</v>
      </c>
      <c r="M19" s="1157">
        <f t="shared" ref="M19:M21" si="36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3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241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22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23</v>
      </c>
      <c r="N21" s="1161">
        <v>0</v>
      </c>
      <c r="O21" s="1161">
        <v>0</v>
      </c>
      <c r="P21" s="1161">
        <v>2</v>
      </c>
      <c r="Q21" s="24">
        <v>3</v>
      </c>
      <c r="R21" s="1161">
        <v>1</v>
      </c>
      <c r="S21" s="1161">
        <v>2</v>
      </c>
      <c r="T21" s="1157">
        <f t="shared" si="37"/>
        <v>3</v>
      </c>
      <c r="U21" s="1157">
        <f t="shared" si="37"/>
        <v>5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8"/>
        <v>0</v>
      </c>
      <c r="AC21" s="1157">
        <f t="shared" si="38"/>
        <v>0</v>
      </c>
      <c r="AD21" s="1167">
        <f>E21</f>
        <v>33</v>
      </c>
    </row>
    <row r="22" spans="1:30" ht="18" customHeight="1">
      <c r="A22" s="244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40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112</v>
      </c>
      <c r="D23" s="33">
        <f>SUM(D7:D22)</f>
        <v>441</v>
      </c>
      <c r="E23" s="33">
        <f>SUM(E7:E22)</f>
        <v>553</v>
      </c>
      <c r="F23" s="33">
        <f>SUM(F7:F22)</f>
        <v>3</v>
      </c>
      <c r="G23" s="33">
        <f>SUM(G7:G22)</f>
        <v>22</v>
      </c>
      <c r="H23" s="33">
        <f t="shared" ref="H23:AA23" si="39">SUM(H7:H22)</f>
        <v>25</v>
      </c>
      <c r="I23" s="33">
        <f t="shared" si="39"/>
        <v>312</v>
      </c>
      <c r="J23" s="33">
        <f t="shared" si="39"/>
        <v>11</v>
      </c>
      <c r="K23" s="33">
        <f t="shared" si="39"/>
        <v>50</v>
      </c>
      <c r="L23" s="33">
        <f>SUM(L7:L22)</f>
        <v>39</v>
      </c>
      <c r="M23" s="33">
        <f>SUM(M7:M22)</f>
        <v>384</v>
      </c>
      <c r="N23" s="33">
        <f t="shared" si="39"/>
        <v>0</v>
      </c>
      <c r="O23" s="33">
        <f t="shared" si="39"/>
        <v>0</v>
      </c>
      <c r="P23" s="33">
        <f t="shared" si="39"/>
        <v>23</v>
      </c>
      <c r="Q23" s="33">
        <f t="shared" si="39"/>
        <v>36</v>
      </c>
      <c r="R23" s="33">
        <f t="shared" si="39"/>
        <v>34</v>
      </c>
      <c r="S23" s="33">
        <f t="shared" si="39"/>
        <v>21</v>
      </c>
      <c r="T23" s="33">
        <f>SUM(T7:T22)</f>
        <v>57</v>
      </c>
      <c r="U23" s="33">
        <f>SUM(U7:U22)</f>
        <v>57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12</v>
      </c>
      <c r="AA23" s="33">
        <f t="shared" si="39"/>
        <v>0</v>
      </c>
      <c r="AB23" s="33">
        <f>SUM(AB7:AB22)</f>
        <v>16</v>
      </c>
      <c r="AC23" s="33">
        <f>SUM(AC7:AC22)</f>
        <v>0</v>
      </c>
      <c r="AD23" s="33">
        <f>SUM(AD7:AD22)</f>
        <v>553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98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25</v>
      </c>
      <c r="D7" s="1157">
        <f>M7+U7+AC7</f>
        <v>55</v>
      </c>
      <c r="E7" s="1161">
        <f>SUM(C7:D7)</f>
        <v>80</v>
      </c>
      <c r="F7" s="1157">
        <v>1</v>
      </c>
      <c r="G7" s="1157">
        <v>0</v>
      </c>
      <c r="H7" s="1157">
        <v>1</v>
      </c>
      <c r="I7" s="24">
        <v>29</v>
      </c>
      <c r="J7" s="1157">
        <v>1</v>
      </c>
      <c r="K7" s="24">
        <v>17</v>
      </c>
      <c r="L7" s="1157">
        <f>F7+H7+J7</f>
        <v>3</v>
      </c>
      <c r="M7" s="1157">
        <f>G7+G8+I7+I8+K7+K8</f>
        <v>51</v>
      </c>
      <c r="N7" s="1157">
        <v>0</v>
      </c>
      <c r="O7" s="1157">
        <v>0</v>
      </c>
      <c r="P7" s="1157">
        <v>6</v>
      </c>
      <c r="Q7" s="24">
        <v>0</v>
      </c>
      <c r="R7" s="1157">
        <v>10</v>
      </c>
      <c r="S7" s="24">
        <v>4</v>
      </c>
      <c r="T7" s="1157">
        <f>N7+N8+P7+P8+R7+R8</f>
        <v>16</v>
      </c>
      <c r="U7" s="1157">
        <f>O7+O8+Q7+Q8+S7+S8</f>
        <v>4</v>
      </c>
      <c r="V7" s="1157">
        <v>0</v>
      </c>
      <c r="W7" s="1157">
        <v>0</v>
      </c>
      <c r="X7" s="1157">
        <v>0</v>
      </c>
      <c r="Y7" s="1157">
        <v>0</v>
      </c>
      <c r="Z7" s="1157">
        <v>6</v>
      </c>
      <c r="AA7" s="1157">
        <v>0</v>
      </c>
      <c r="AB7" s="1157">
        <f>V7+V8+X7+X8+Z7+Z8</f>
        <v>6</v>
      </c>
      <c r="AC7" s="1157">
        <f>W7+W8+Y7+Y8+AA7+AA8</f>
        <v>0</v>
      </c>
      <c r="AD7" s="1167">
        <f>E7</f>
        <v>80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5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249" t="s">
        <v>8</v>
      </c>
      <c r="C9" s="1157">
        <f t="shared" ref="C9:D9" si="0">L9+T9+AB9</f>
        <v>27</v>
      </c>
      <c r="D9" s="1157">
        <f t="shared" si="0"/>
        <v>107</v>
      </c>
      <c r="E9" s="1161">
        <f t="shared" ref="E9" si="1">SUM(C9:D9)</f>
        <v>134</v>
      </c>
      <c r="F9" s="1157">
        <v>1</v>
      </c>
      <c r="G9" s="24">
        <v>1</v>
      </c>
      <c r="H9" s="1157">
        <v>7</v>
      </c>
      <c r="I9" s="24">
        <v>74</v>
      </c>
      <c r="J9" s="1157">
        <v>4</v>
      </c>
      <c r="K9" s="24">
        <v>9</v>
      </c>
      <c r="L9" s="1157">
        <f t="shared" ref="L9" si="2">F9+H9+J9</f>
        <v>12</v>
      </c>
      <c r="M9" s="1157">
        <f>G9+G10+I9+I10+K9+K10</f>
        <v>88</v>
      </c>
      <c r="N9" s="1157">
        <v>0</v>
      </c>
      <c r="O9" s="1157">
        <v>0</v>
      </c>
      <c r="P9" s="1157">
        <v>5</v>
      </c>
      <c r="Q9" s="24">
        <v>15</v>
      </c>
      <c r="R9" s="1157">
        <v>7</v>
      </c>
      <c r="S9" s="24">
        <v>4</v>
      </c>
      <c r="T9" s="1157">
        <f t="shared" ref="T9:U9" si="3">N9+N10+P9+P10+R9+R10</f>
        <v>12</v>
      </c>
      <c r="U9" s="1157">
        <f t="shared" si="3"/>
        <v>19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134</v>
      </c>
    </row>
    <row r="10" spans="1:30" ht="18" customHeight="1">
      <c r="A10" s="248"/>
      <c r="B10" s="251" t="s">
        <v>2</v>
      </c>
      <c r="C10" s="1157"/>
      <c r="D10" s="1157"/>
      <c r="E10" s="1162"/>
      <c r="F10" s="1157"/>
      <c r="G10" s="25">
        <v>0</v>
      </c>
      <c r="H10" s="1157"/>
      <c r="I10" s="25">
        <v>4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56</v>
      </c>
      <c r="E11" s="1161">
        <f t="shared" ref="E11" si="7">SUM(C11:D11)</f>
        <v>78</v>
      </c>
      <c r="F11" s="1157">
        <v>0</v>
      </c>
      <c r="G11" s="1157">
        <v>0</v>
      </c>
      <c r="H11" s="1157">
        <v>10</v>
      </c>
      <c r="I11" s="24">
        <v>46</v>
      </c>
      <c r="J11" s="1157">
        <v>0</v>
      </c>
      <c r="K11" s="24">
        <v>0</v>
      </c>
      <c r="L11" s="1157">
        <f t="shared" ref="L11" si="8">F11+H11+J11</f>
        <v>10</v>
      </c>
      <c r="M11" s="1157">
        <f t="shared" ref="M11" si="9">G11+G12+I11+I12+K11+K12</f>
        <v>49</v>
      </c>
      <c r="N11" s="1157">
        <v>0</v>
      </c>
      <c r="O11" s="1157">
        <v>0</v>
      </c>
      <c r="P11" s="1157">
        <v>5</v>
      </c>
      <c r="Q11" s="24">
        <v>4</v>
      </c>
      <c r="R11" s="1157">
        <v>4</v>
      </c>
      <c r="S11" s="24">
        <v>3</v>
      </c>
      <c r="T11" s="1157">
        <f t="shared" ref="T11:U11" si="10">N11+N12+P11+P12+R11+R12</f>
        <v>9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1</v>
      </c>
      <c r="AA11" s="1157">
        <v>0</v>
      </c>
      <c r="AB11" s="1157">
        <f t="shared" ref="AB11:AC11" si="11">V11+V12+X11+X12+Z11+Z12</f>
        <v>3</v>
      </c>
      <c r="AC11" s="1157">
        <f t="shared" si="11"/>
        <v>0</v>
      </c>
      <c r="AD11" s="1167">
        <f t="shared" ref="AD11" si="12">E11</f>
        <v>78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33</v>
      </c>
      <c r="D13" s="1157">
        <f t="shared" si="13"/>
        <v>154</v>
      </c>
      <c r="E13" s="1161">
        <f t="shared" ref="E13" si="14">SUM(C13:D13)</f>
        <v>187</v>
      </c>
      <c r="F13" s="1157">
        <v>1</v>
      </c>
      <c r="G13" s="24">
        <v>1</v>
      </c>
      <c r="H13" s="1157">
        <v>6</v>
      </c>
      <c r="I13" s="130">
        <v>98</v>
      </c>
      <c r="J13" s="1157">
        <v>5</v>
      </c>
      <c r="K13" s="24">
        <v>23</v>
      </c>
      <c r="L13" s="1157">
        <f t="shared" ref="L13" si="15">F13+H13+J13</f>
        <v>12</v>
      </c>
      <c r="M13" s="1157">
        <f t="shared" ref="M13" si="16">G13+G14+I13+I14+K13+K14</f>
        <v>130</v>
      </c>
      <c r="N13" s="1157">
        <v>0</v>
      </c>
      <c r="O13" s="1157">
        <v>0</v>
      </c>
      <c r="P13" s="1157">
        <v>5</v>
      </c>
      <c r="Q13" s="24">
        <v>15</v>
      </c>
      <c r="R13" s="1157">
        <v>12</v>
      </c>
      <c r="S13" s="24">
        <v>9</v>
      </c>
      <c r="T13" s="1157">
        <f t="shared" ref="T13:U13" si="17">N13+N14+P13+P14+R13+R14</f>
        <v>17</v>
      </c>
      <c r="U13" s="1157">
        <f t="shared" si="17"/>
        <v>24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187</v>
      </c>
    </row>
    <row r="14" spans="1:30" ht="18" customHeight="1">
      <c r="A14" s="248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8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44</v>
      </c>
      <c r="E15" s="1161">
        <f t="shared" ref="E15" si="21">SUM(C15:D15)</f>
        <v>44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44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44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19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>SUM(C19:D19)</f>
        <v>8</v>
      </c>
      <c r="F19" s="1161">
        <v>0</v>
      </c>
      <c r="G19" s="1161">
        <v>0</v>
      </c>
      <c r="H19" s="1161">
        <v>0</v>
      </c>
      <c r="I19" s="24">
        <v>4</v>
      </c>
      <c r="J19" s="1161">
        <v>0</v>
      </c>
      <c r="K19" s="1161">
        <v>1</v>
      </c>
      <c r="L19" s="1157">
        <f t="shared" ref="L19:L21" si="35">F19+H19+J19</f>
        <v>0</v>
      </c>
      <c r="M19" s="1157">
        <f t="shared" ref="M19:M21" si="36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3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247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21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22</v>
      </c>
      <c r="N21" s="1161">
        <v>0</v>
      </c>
      <c r="O21" s="1161">
        <v>0</v>
      </c>
      <c r="P21" s="1161">
        <v>2</v>
      </c>
      <c r="Q21" s="24">
        <v>4</v>
      </c>
      <c r="R21" s="1161">
        <v>1</v>
      </c>
      <c r="S21" s="1161">
        <v>2</v>
      </c>
      <c r="T21" s="1157">
        <f t="shared" si="37"/>
        <v>3</v>
      </c>
      <c r="U21" s="1157">
        <f t="shared" si="37"/>
        <v>6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8"/>
        <v>0</v>
      </c>
      <c r="AC21" s="1157">
        <f t="shared" si="38"/>
        <v>0</v>
      </c>
      <c r="AD21" s="1167">
        <f>E21</f>
        <v>33</v>
      </c>
    </row>
    <row r="22" spans="1:30" ht="18" customHeight="1">
      <c r="A22" s="250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46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112</v>
      </c>
      <c r="D23" s="33">
        <f>SUM(D7:D22)</f>
        <v>452</v>
      </c>
      <c r="E23" s="33">
        <f>SUM(E7:E22)</f>
        <v>564</v>
      </c>
      <c r="F23" s="33">
        <f>SUM(F7:F22)</f>
        <v>3</v>
      </c>
      <c r="G23" s="33">
        <f>SUM(G7:G22)</f>
        <v>21</v>
      </c>
      <c r="H23" s="33">
        <f t="shared" ref="H23:AA23" si="39">SUM(H7:H22)</f>
        <v>25</v>
      </c>
      <c r="I23" s="33">
        <f t="shared" si="39"/>
        <v>319</v>
      </c>
      <c r="J23" s="33">
        <f t="shared" si="39"/>
        <v>11</v>
      </c>
      <c r="K23" s="33">
        <f t="shared" si="39"/>
        <v>52</v>
      </c>
      <c r="L23" s="33">
        <f>SUM(L7:L22)</f>
        <v>39</v>
      </c>
      <c r="M23" s="33">
        <f>SUM(M7:M22)</f>
        <v>392</v>
      </c>
      <c r="N23" s="33">
        <f t="shared" si="39"/>
        <v>0</v>
      </c>
      <c r="O23" s="33">
        <f t="shared" si="39"/>
        <v>0</v>
      </c>
      <c r="P23" s="33">
        <f t="shared" si="39"/>
        <v>23</v>
      </c>
      <c r="Q23" s="33">
        <f t="shared" si="39"/>
        <v>38</v>
      </c>
      <c r="R23" s="33">
        <f t="shared" si="39"/>
        <v>34</v>
      </c>
      <c r="S23" s="33">
        <f t="shared" si="39"/>
        <v>22</v>
      </c>
      <c r="T23" s="33">
        <f>SUM(T7:T22)</f>
        <v>57</v>
      </c>
      <c r="U23" s="33">
        <f>SUM(U7:U22)</f>
        <v>60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12</v>
      </c>
      <c r="AA23" s="33">
        <f t="shared" si="39"/>
        <v>0</v>
      </c>
      <c r="AB23" s="33">
        <f>SUM(AB7:AB22)</f>
        <v>16</v>
      </c>
      <c r="AC23" s="33">
        <f>SUM(AC7:AC22)</f>
        <v>0</v>
      </c>
      <c r="AD23" s="33">
        <f>SUM(AD7:AD22)</f>
        <v>564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99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25</v>
      </c>
      <c r="D7" s="1157">
        <f>M7+U7+AC7</f>
        <v>56</v>
      </c>
      <c r="E7" s="1161">
        <f>SUM(C7:D7)</f>
        <v>81</v>
      </c>
      <c r="F7" s="1157">
        <v>1</v>
      </c>
      <c r="G7" s="1157">
        <v>0</v>
      </c>
      <c r="H7" s="1157">
        <v>1</v>
      </c>
      <c r="I7" s="24">
        <v>30</v>
      </c>
      <c r="J7" s="1157">
        <v>1</v>
      </c>
      <c r="K7" s="24">
        <v>18</v>
      </c>
      <c r="L7" s="1157">
        <f>F7+H7+J7</f>
        <v>3</v>
      </c>
      <c r="M7" s="1157">
        <f>G7+G8+I7+I8+K7+K8</f>
        <v>52</v>
      </c>
      <c r="N7" s="1157">
        <v>0</v>
      </c>
      <c r="O7" s="1157">
        <v>0</v>
      </c>
      <c r="P7" s="1157">
        <v>6</v>
      </c>
      <c r="Q7" s="24">
        <v>0</v>
      </c>
      <c r="R7" s="1157">
        <v>10</v>
      </c>
      <c r="S7" s="24">
        <v>4</v>
      </c>
      <c r="T7" s="1157">
        <f>N7+N8+P7+P8+R7+R8</f>
        <v>16</v>
      </c>
      <c r="U7" s="1157">
        <f>O7+O8+Q7+Q8+S7+S8</f>
        <v>4</v>
      </c>
      <c r="V7" s="1157">
        <v>0</v>
      </c>
      <c r="W7" s="1157">
        <v>0</v>
      </c>
      <c r="X7" s="1157">
        <v>0</v>
      </c>
      <c r="Y7" s="1157">
        <v>0</v>
      </c>
      <c r="Z7" s="1157">
        <v>6</v>
      </c>
      <c r="AA7" s="1157">
        <v>0</v>
      </c>
      <c r="AB7" s="1157">
        <f>V7+V8+X7+X8+Z7+Z8</f>
        <v>6</v>
      </c>
      <c r="AC7" s="1157">
        <f>W7+W8+Y7+Y8+AA7+AA8</f>
        <v>0</v>
      </c>
      <c r="AD7" s="1167">
        <f>E7</f>
        <v>81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4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255" t="s">
        <v>8</v>
      </c>
      <c r="C9" s="1157">
        <f t="shared" ref="C9:D9" si="0">L9+T9+AB9</f>
        <v>27</v>
      </c>
      <c r="D9" s="1157">
        <f t="shared" si="0"/>
        <v>107</v>
      </c>
      <c r="E9" s="1161">
        <f t="shared" ref="E9" si="1">SUM(C9:D9)</f>
        <v>134</v>
      </c>
      <c r="F9" s="1157">
        <v>1</v>
      </c>
      <c r="G9" s="24">
        <v>1</v>
      </c>
      <c r="H9" s="1157">
        <v>7</v>
      </c>
      <c r="I9" s="24">
        <v>73</v>
      </c>
      <c r="J9" s="1157">
        <v>4</v>
      </c>
      <c r="K9" s="24">
        <v>9</v>
      </c>
      <c r="L9" s="1157">
        <f t="shared" ref="L9" si="2">F9+H9+J9</f>
        <v>12</v>
      </c>
      <c r="M9" s="1157">
        <f>G9+G10+I9+I10+K9+K10</f>
        <v>87</v>
      </c>
      <c r="N9" s="1157">
        <v>0</v>
      </c>
      <c r="O9" s="1157">
        <v>0</v>
      </c>
      <c r="P9" s="1157">
        <v>5</v>
      </c>
      <c r="Q9" s="24">
        <v>16</v>
      </c>
      <c r="R9" s="1157">
        <v>7</v>
      </c>
      <c r="S9" s="24">
        <v>4</v>
      </c>
      <c r="T9" s="1157">
        <f t="shared" ref="T9:U9" si="3">N9+N10+P9+P10+R9+R10</f>
        <v>12</v>
      </c>
      <c r="U9" s="1157">
        <f t="shared" si="3"/>
        <v>20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134</v>
      </c>
    </row>
    <row r="10" spans="1:30" ht="18" customHeight="1">
      <c r="A10" s="254"/>
      <c r="B10" s="257" t="s">
        <v>2</v>
      </c>
      <c r="C10" s="1157"/>
      <c r="D10" s="1157"/>
      <c r="E10" s="1162"/>
      <c r="F10" s="1157"/>
      <c r="G10" s="25">
        <v>0</v>
      </c>
      <c r="H10" s="1157"/>
      <c r="I10" s="25">
        <v>4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56</v>
      </c>
      <c r="E11" s="1161">
        <f t="shared" ref="E11" si="7">SUM(C11:D11)</f>
        <v>78</v>
      </c>
      <c r="F11" s="1157">
        <v>0</v>
      </c>
      <c r="G11" s="1157">
        <v>0</v>
      </c>
      <c r="H11" s="1157">
        <v>10</v>
      </c>
      <c r="I11" s="24">
        <v>47</v>
      </c>
      <c r="J11" s="1157">
        <v>0</v>
      </c>
      <c r="K11" s="24">
        <v>1</v>
      </c>
      <c r="L11" s="1157">
        <f t="shared" ref="L11" si="8">F11+H11+J11</f>
        <v>10</v>
      </c>
      <c r="M11" s="1157">
        <f t="shared" ref="M11" si="9">G11+G12+I11+I12+K11+K12</f>
        <v>49</v>
      </c>
      <c r="N11" s="1157">
        <v>0</v>
      </c>
      <c r="O11" s="1157">
        <v>0</v>
      </c>
      <c r="P11" s="1157">
        <v>5</v>
      </c>
      <c r="Q11" s="24">
        <v>4</v>
      </c>
      <c r="R11" s="1157">
        <v>4</v>
      </c>
      <c r="S11" s="24">
        <v>3</v>
      </c>
      <c r="T11" s="1157">
        <f t="shared" ref="T11:U11" si="10">N11+N12+P11+P12+R11+R12</f>
        <v>9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1</v>
      </c>
      <c r="AA11" s="1157">
        <v>0</v>
      </c>
      <c r="AB11" s="1157">
        <f t="shared" ref="AB11:AC11" si="11">V11+V12+X11+X12+Z11+Z12</f>
        <v>3</v>
      </c>
      <c r="AC11" s="1157">
        <f t="shared" si="11"/>
        <v>0</v>
      </c>
      <c r="AD11" s="1167">
        <f t="shared" ref="AD11" si="12">E11</f>
        <v>78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33</v>
      </c>
      <c r="D13" s="1157">
        <f t="shared" si="13"/>
        <v>153</v>
      </c>
      <c r="E13" s="1161">
        <f t="shared" ref="E13" si="14">SUM(C13:D13)</f>
        <v>186</v>
      </c>
      <c r="F13" s="1157">
        <v>1</v>
      </c>
      <c r="G13" s="24">
        <v>1</v>
      </c>
      <c r="H13" s="1157">
        <v>6</v>
      </c>
      <c r="I13" s="24">
        <v>99</v>
      </c>
      <c r="J13" s="1157">
        <v>5</v>
      </c>
      <c r="K13" s="24">
        <v>23</v>
      </c>
      <c r="L13" s="1157">
        <f t="shared" ref="L13" si="15">F13+H13+J13</f>
        <v>12</v>
      </c>
      <c r="M13" s="1157">
        <f t="shared" ref="M13" si="16">G13+G14+I13+I14+K13+K14</f>
        <v>129</v>
      </c>
      <c r="N13" s="1157">
        <v>0</v>
      </c>
      <c r="O13" s="1157">
        <v>0</v>
      </c>
      <c r="P13" s="1157">
        <v>5</v>
      </c>
      <c r="Q13" s="24">
        <v>15</v>
      </c>
      <c r="R13" s="1157">
        <v>12</v>
      </c>
      <c r="S13" s="24">
        <v>9</v>
      </c>
      <c r="T13" s="1157">
        <f t="shared" ref="T13:U13" si="17">N13+N14+P13+P14+R13+R14</f>
        <v>17</v>
      </c>
      <c r="U13" s="1157">
        <f t="shared" si="17"/>
        <v>24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186</v>
      </c>
    </row>
    <row r="14" spans="1:30" ht="18" customHeight="1">
      <c r="A14" s="25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6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44</v>
      </c>
      <c r="E15" s="1161">
        <f t="shared" ref="E15" si="21">SUM(C15:D15)</f>
        <v>44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44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44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19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>SUM(C19:D19)</f>
        <v>8</v>
      </c>
      <c r="F19" s="1161">
        <v>0</v>
      </c>
      <c r="G19" s="1161">
        <v>0</v>
      </c>
      <c r="H19" s="1161">
        <v>0</v>
      </c>
      <c r="I19" s="24">
        <v>6</v>
      </c>
      <c r="J19" s="1161">
        <v>0</v>
      </c>
      <c r="K19" s="1161">
        <v>1</v>
      </c>
      <c r="L19" s="1157">
        <f t="shared" ref="L19:L21" si="35">F19+H19+J19</f>
        <v>0</v>
      </c>
      <c r="M19" s="1157">
        <f t="shared" ref="M19:M21" si="36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1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253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21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22</v>
      </c>
      <c r="N21" s="1161">
        <v>0</v>
      </c>
      <c r="O21" s="1161">
        <v>0</v>
      </c>
      <c r="P21" s="1161">
        <v>2</v>
      </c>
      <c r="Q21" s="24">
        <v>4</v>
      </c>
      <c r="R21" s="1161">
        <v>1</v>
      </c>
      <c r="S21" s="1161">
        <v>2</v>
      </c>
      <c r="T21" s="1157">
        <f t="shared" si="37"/>
        <v>3</v>
      </c>
      <c r="U21" s="1157">
        <f t="shared" si="37"/>
        <v>6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8"/>
        <v>0</v>
      </c>
      <c r="AC21" s="1157">
        <f t="shared" si="38"/>
        <v>0</v>
      </c>
      <c r="AD21" s="1167">
        <f>E21</f>
        <v>33</v>
      </c>
    </row>
    <row r="22" spans="1:30" ht="18" customHeight="1">
      <c r="A22" s="25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2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112</v>
      </c>
      <c r="D23" s="33">
        <f>SUM(D7:D22)</f>
        <v>452</v>
      </c>
      <c r="E23" s="33">
        <f>SUM(E7:E22)</f>
        <v>564</v>
      </c>
      <c r="F23" s="33">
        <f>SUM(F7:F22)</f>
        <v>3</v>
      </c>
      <c r="G23" s="33">
        <f>SUM(G7:G22)</f>
        <v>21</v>
      </c>
      <c r="H23" s="33">
        <f t="shared" ref="H23:AA23" si="39">SUM(H7:H22)</f>
        <v>25</v>
      </c>
      <c r="I23" s="33">
        <f t="shared" si="39"/>
        <v>317</v>
      </c>
      <c r="J23" s="33">
        <f t="shared" si="39"/>
        <v>11</v>
      </c>
      <c r="K23" s="33">
        <f t="shared" si="39"/>
        <v>53</v>
      </c>
      <c r="L23" s="33">
        <f>SUM(L7:L22)</f>
        <v>39</v>
      </c>
      <c r="M23" s="33">
        <f>SUM(M7:M22)</f>
        <v>391</v>
      </c>
      <c r="N23" s="33">
        <f t="shared" si="39"/>
        <v>0</v>
      </c>
      <c r="O23" s="33">
        <f t="shared" si="39"/>
        <v>0</v>
      </c>
      <c r="P23" s="33">
        <f t="shared" si="39"/>
        <v>23</v>
      </c>
      <c r="Q23" s="33">
        <f t="shared" si="39"/>
        <v>39</v>
      </c>
      <c r="R23" s="33">
        <f t="shared" si="39"/>
        <v>34</v>
      </c>
      <c r="S23" s="33">
        <f t="shared" si="39"/>
        <v>22</v>
      </c>
      <c r="T23" s="33">
        <f>SUM(T7:T22)</f>
        <v>57</v>
      </c>
      <c r="U23" s="33">
        <f>SUM(U7:U22)</f>
        <v>61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12</v>
      </c>
      <c r="AA23" s="33">
        <f t="shared" si="39"/>
        <v>0</v>
      </c>
      <c r="AB23" s="33">
        <f>SUM(AB7:AB22)</f>
        <v>16</v>
      </c>
      <c r="AC23" s="33">
        <f>SUM(AC7:AC22)</f>
        <v>0</v>
      </c>
      <c r="AD23" s="33">
        <f>SUM(AD7:AD22)</f>
        <v>564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100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25</v>
      </c>
      <c r="D7" s="1157">
        <f>M7+U7+AC7</f>
        <v>56</v>
      </c>
      <c r="E7" s="1161">
        <f>SUM(C7:D7)</f>
        <v>81</v>
      </c>
      <c r="F7" s="1157">
        <v>1</v>
      </c>
      <c r="G7" s="1157">
        <v>0</v>
      </c>
      <c r="H7" s="1157">
        <v>1</v>
      </c>
      <c r="I7" s="24">
        <v>30</v>
      </c>
      <c r="J7" s="1157">
        <v>1</v>
      </c>
      <c r="K7" s="24">
        <v>18</v>
      </c>
      <c r="L7" s="1157">
        <f>F7+H7+J7</f>
        <v>3</v>
      </c>
      <c r="M7" s="1157">
        <f>G7+G8+I7+I8+K7+K8</f>
        <v>52</v>
      </c>
      <c r="N7" s="1157">
        <v>0</v>
      </c>
      <c r="O7" s="1157">
        <v>0</v>
      </c>
      <c r="P7" s="1157">
        <v>6</v>
      </c>
      <c r="Q7" s="24">
        <v>0</v>
      </c>
      <c r="R7" s="1157">
        <v>10</v>
      </c>
      <c r="S7" s="24">
        <v>4</v>
      </c>
      <c r="T7" s="1157">
        <f>N7+N8+P7+P8+R7+R8</f>
        <v>16</v>
      </c>
      <c r="U7" s="1157">
        <f>O7+O8+Q7+Q8+S7+S8</f>
        <v>4</v>
      </c>
      <c r="V7" s="1157">
        <v>0</v>
      </c>
      <c r="W7" s="1157">
        <v>0</v>
      </c>
      <c r="X7" s="1157">
        <v>0</v>
      </c>
      <c r="Y7" s="1157">
        <v>0</v>
      </c>
      <c r="Z7" s="1157">
        <v>6</v>
      </c>
      <c r="AA7" s="1157">
        <v>0</v>
      </c>
      <c r="AB7" s="1157">
        <f>V7+V8+X7+X8+Z7+Z8</f>
        <v>6</v>
      </c>
      <c r="AC7" s="1157">
        <f>W7+W8+Y7+Y8+AA7+AA8</f>
        <v>0</v>
      </c>
      <c r="AD7" s="1167">
        <f>E7</f>
        <v>81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4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261" t="s">
        <v>8</v>
      </c>
      <c r="C9" s="1157">
        <f t="shared" ref="C9:D9" si="0">L9+T9+AB9</f>
        <v>27</v>
      </c>
      <c r="D9" s="1157">
        <f t="shared" si="0"/>
        <v>107</v>
      </c>
      <c r="E9" s="1161">
        <f t="shared" ref="E9" si="1">SUM(C9:D9)</f>
        <v>134</v>
      </c>
      <c r="F9" s="1157">
        <v>1</v>
      </c>
      <c r="G9" s="24">
        <v>1</v>
      </c>
      <c r="H9" s="1157">
        <v>7</v>
      </c>
      <c r="I9" s="24">
        <v>73</v>
      </c>
      <c r="J9" s="1157">
        <v>4</v>
      </c>
      <c r="K9" s="24">
        <v>9</v>
      </c>
      <c r="L9" s="1157">
        <f t="shared" ref="L9" si="2">F9+H9+J9</f>
        <v>12</v>
      </c>
      <c r="M9" s="1157">
        <f>G9+G10+I9+I10+K9+K10</f>
        <v>87</v>
      </c>
      <c r="N9" s="1157">
        <v>0</v>
      </c>
      <c r="O9" s="1157">
        <v>0</v>
      </c>
      <c r="P9" s="1157">
        <v>5</v>
      </c>
      <c r="Q9" s="24">
        <v>16</v>
      </c>
      <c r="R9" s="1157">
        <v>7</v>
      </c>
      <c r="S9" s="24">
        <v>4</v>
      </c>
      <c r="T9" s="1157">
        <f t="shared" ref="T9:U9" si="3">N9+N10+P9+P10+R9+R10</f>
        <v>12</v>
      </c>
      <c r="U9" s="1157">
        <f t="shared" si="3"/>
        <v>20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134</v>
      </c>
    </row>
    <row r="10" spans="1:30" ht="18" customHeight="1">
      <c r="A10" s="260"/>
      <c r="B10" s="263" t="s">
        <v>2</v>
      </c>
      <c r="C10" s="1157"/>
      <c r="D10" s="1157"/>
      <c r="E10" s="1162"/>
      <c r="F10" s="1157"/>
      <c r="G10" s="25">
        <v>0</v>
      </c>
      <c r="H10" s="1157"/>
      <c r="I10" s="25">
        <v>4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56</v>
      </c>
      <c r="E11" s="1161">
        <f t="shared" ref="E11" si="7">SUM(C11:D11)</f>
        <v>78</v>
      </c>
      <c r="F11" s="1157">
        <v>0</v>
      </c>
      <c r="G11" s="1157">
        <v>0</v>
      </c>
      <c r="H11" s="1157">
        <v>10</v>
      </c>
      <c r="I11" s="24">
        <v>47</v>
      </c>
      <c r="J11" s="1157">
        <v>0</v>
      </c>
      <c r="K11" s="24">
        <v>1</v>
      </c>
      <c r="L11" s="1157">
        <f t="shared" ref="L11" si="8">F11+H11+J11</f>
        <v>10</v>
      </c>
      <c r="M11" s="1157">
        <f t="shared" ref="M11" si="9">G11+G12+I11+I12+K11+K12</f>
        <v>49</v>
      </c>
      <c r="N11" s="1157">
        <v>0</v>
      </c>
      <c r="O11" s="1157">
        <v>0</v>
      </c>
      <c r="P11" s="1157">
        <v>5</v>
      </c>
      <c r="Q11" s="24">
        <v>4</v>
      </c>
      <c r="R11" s="1157">
        <v>4</v>
      </c>
      <c r="S11" s="24">
        <v>3</v>
      </c>
      <c r="T11" s="1157">
        <f t="shared" ref="T11:U11" si="10">N11+N12+P11+P12+R11+R12</f>
        <v>9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1</v>
      </c>
      <c r="AA11" s="1157">
        <v>0</v>
      </c>
      <c r="AB11" s="1157">
        <f t="shared" ref="AB11:AC11" si="11">V11+V12+X11+X12+Z11+Z12</f>
        <v>3</v>
      </c>
      <c r="AC11" s="1157">
        <f t="shared" si="11"/>
        <v>0</v>
      </c>
      <c r="AD11" s="1167">
        <f t="shared" ref="AD11" si="12">E11</f>
        <v>78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33</v>
      </c>
      <c r="D13" s="1157">
        <f t="shared" si="13"/>
        <v>153</v>
      </c>
      <c r="E13" s="1161">
        <f t="shared" ref="E13" si="14">SUM(C13:D13)</f>
        <v>186</v>
      </c>
      <c r="F13" s="1157">
        <v>1</v>
      </c>
      <c r="G13" s="24">
        <v>1</v>
      </c>
      <c r="H13" s="1157">
        <v>6</v>
      </c>
      <c r="I13" s="24">
        <v>98</v>
      </c>
      <c r="J13" s="1157">
        <v>5</v>
      </c>
      <c r="K13" s="24">
        <v>23</v>
      </c>
      <c r="L13" s="1157">
        <f t="shared" ref="L13" si="15">F13+H13+J13</f>
        <v>12</v>
      </c>
      <c r="M13" s="1157">
        <f t="shared" ref="M13" si="16">G13+G14+I13+I14+K13+K14</f>
        <v>128</v>
      </c>
      <c r="N13" s="1157">
        <v>0</v>
      </c>
      <c r="O13" s="1157">
        <v>0</v>
      </c>
      <c r="P13" s="1157">
        <v>5</v>
      </c>
      <c r="Q13" s="24">
        <v>16</v>
      </c>
      <c r="R13" s="1157">
        <v>12</v>
      </c>
      <c r="S13" s="24">
        <v>9</v>
      </c>
      <c r="T13" s="1157">
        <f t="shared" ref="T13:U13" si="17">N13+N14+P13+P14+R13+R14</f>
        <v>17</v>
      </c>
      <c r="U13" s="1157">
        <f t="shared" si="17"/>
        <v>25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186</v>
      </c>
    </row>
    <row r="14" spans="1:30" ht="18" customHeight="1">
      <c r="A14" s="260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6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44</v>
      </c>
      <c r="E15" s="1161">
        <f t="shared" ref="E15" si="21">SUM(C15:D15)</f>
        <v>44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44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44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19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>SUM(C19:D19)</f>
        <v>8</v>
      </c>
      <c r="F19" s="1161">
        <v>0</v>
      </c>
      <c r="G19" s="1161">
        <v>0</v>
      </c>
      <c r="H19" s="1161">
        <v>0</v>
      </c>
      <c r="I19" s="24">
        <v>6</v>
      </c>
      <c r="J19" s="1161">
        <v>0</v>
      </c>
      <c r="K19" s="1161">
        <v>1</v>
      </c>
      <c r="L19" s="1157">
        <f t="shared" ref="L19:L21" si="35">F19+H19+J19</f>
        <v>0</v>
      </c>
      <c r="M19" s="1157">
        <f t="shared" ref="M19:M21" si="36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1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259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21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22</v>
      </c>
      <c r="N21" s="1161">
        <v>0</v>
      </c>
      <c r="O21" s="1161">
        <v>0</v>
      </c>
      <c r="P21" s="1161">
        <v>2</v>
      </c>
      <c r="Q21" s="24">
        <v>4</v>
      </c>
      <c r="R21" s="1161">
        <v>1</v>
      </c>
      <c r="S21" s="1161">
        <v>2</v>
      </c>
      <c r="T21" s="1157">
        <f t="shared" si="37"/>
        <v>3</v>
      </c>
      <c r="U21" s="1157">
        <f t="shared" si="37"/>
        <v>6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8"/>
        <v>0</v>
      </c>
      <c r="AC21" s="1157">
        <f t="shared" si="38"/>
        <v>0</v>
      </c>
      <c r="AD21" s="1167">
        <f>E21</f>
        <v>33</v>
      </c>
    </row>
    <row r="22" spans="1:30" ht="18" customHeight="1">
      <c r="A22" s="262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8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112</v>
      </c>
      <c r="D23" s="33">
        <f>SUM(D7:D22)</f>
        <v>452</v>
      </c>
      <c r="E23" s="33">
        <f>SUM(E7:E22)</f>
        <v>564</v>
      </c>
      <c r="F23" s="33">
        <f>SUM(F7:F22)</f>
        <v>3</v>
      </c>
      <c r="G23" s="33">
        <f>SUM(G7:G22)</f>
        <v>21</v>
      </c>
      <c r="H23" s="33">
        <f t="shared" ref="H23:AA23" si="39">SUM(H7:H22)</f>
        <v>25</v>
      </c>
      <c r="I23" s="33">
        <f t="shared" si="39"/>
        <v>316</v>
      </c>
      <c r="J23" s="33">
        <f t="shared" si="39"/>
        <v>11</v>
      </c>
      <c r="K23" s="33">
        <f t="shared" si="39"/>
        <v>53</v>
      </c>
      <c r="L23" s="33">
        <f>SUM(L7:L22)</f>
        <v>39</v>
      </c>
      <c r="M23" s="33">
        <f>SUM(M7:M22)</f>
        <v>390</v>
      </c>
      <c r="N23" s="33">
        <f t="shared" si="39"/>
        <v>0</v>
      </c>
      <c r="O23" s="33">
        <f t="shared" si="39"/>
        <v>0</v>
      </c>
      <c r="P23" s="33">
        <f t="shared" si="39"/>
        <v>23</v>
      </c>
      <c r="Q23" s="33">
        <f t="shared" si="39"/>
        <v>40</v>
      </c>
      <c r="R23" s="33">
        <f t="shared" si="39"/>
        <v>34</v>
      </c>
      <c r="S23" s="33">
        <f t="shared" si="39"/>
        <v>22</v>
      </c>
      <c r="T23" s="33">
        <f>SUM(T7:T22)</f>
        <v>57</v>
      </c>
      <c r="U23" s="33">
        <f>SUM(U7:U22)</f>
        <v>62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12</v>
      </c>
      <c r="AA23" s="33">
        <f t="shared" si="39"/>
        <v>0</v>
      </c>
      <c r="AB23" s="33">
        <f>SUM(AB7:AB22)</f>
        <v>16</v>
      </c>
      <c r="AC23" s="33">
        <f>SUM(AC7:AC22)</f>
        <v>0</v>
      </c>
      <c r="AD23" s="33">
        <f>SUM(AD7:AD22)</f>
        <v>564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101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A7"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25</v>
      </c>
      <c r="D7" s="1157">
        <f>M7+U7+AC7</f>
        <v>57</v>
      </c>
      <c r="E7" s="1161">
        <f>SUM(C7:D7)</f>
        <v>82</v>
      </c>
      <c r="F7" s="1157">
        <v>1</v>
      </c>
      <c r="G7" s="1157">
        <v>0</v>
      </c>
      <c r="H7" s="1157">
        <v>1</v>
      </c>
      <c r="I7" s="24">
        <v>30</v>
      </c>
      <c r="J7" s="1157">
        <v>1</v>
      </c>
      <c r="K7" s="24">
        <v>18</v>
      </c>
      <c r="L7" s="1157">
        <f>F7+H7+J7</f>
        <v>3</v>
      </c>
      <c r="M7" s="1157">
        <f>G7+G8+I7+I8+K7+K8</f>
        <v>53</v>
      </c>
      <c r="N7" s="1157">
        <v>0</v>
      </c>
      <c r="O7" s="1157">
        <v>0</v>
      </c>
      <c r="P7" s="1157">
        <v>6</v>
      </c>
      <c r="Q7" s="24">
        <v>0</v>
      </c>
      <c r="R7" s="1157">
        <v>10</v>
      </c>
      <c r="S7" s="24">
        <v>4</v>
      </c>
      <c r="T7" s="1157">
        <f>N7+N8+P7+P8+R7+R8</f>
        <v>16</v>
      </c>
      <c r="U7" s="1157">
        <f>O7+O8+Q7+Q8+S7+S8</f>
        <v>4</v>
      </c>
      <c r="V7" s="1157">
        <v>0</v>
      </c>
      <c r="W7" s="1157">
        <v>0</v>
      </c>
      <c r="X7" s="1157">
        <v>0</v>
      </c>
      <c r="Y7" s="1157">
        <v>0</v>
      </c>
      <c r="Z7" s="1157">
        <v>6</v>
      </c>
      <c r="AA7" s="1157">
        <v>0</v>
      </c>
      <c r="AB7" s="1157">
        <f>V7+V8+X7+X8+Z7+Z8</f>
        <v>6</v>
      </c>
      <c r="AC7" s="1157">
        <f>W7+W8+Y7+Y8+AA7+AA8</f>
        <v>0</v>
      </c>
      <c r="AD7" s="1167">
        <f>E7</f>
        <v>82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4</v>
      </c>
      <c r="J8" s="1157"/>
      <c r="K8" s="25">
        <v>1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267" t="s">
        <v>8</v>
      </c>
      <c r="C9" s="1157">
        <f t="shared" ref="C9:D9" si="0">L9+T9+AB9</f>
        <v>27</v>
      </c>
      <c r="D9" s="1157">
        <f t="shared" si="0"/>
        <v>108</v>
      </c>
      <c r="E9" s="1161">
        <f t="shared" ref="E9" si="1">SUM(C9:D9)</f>
        <v>135</v>
      </c>
      <c r="F9" s="1157">
        <v>1</v>
      </c>
      <c r="G9" s="24">
        <v>1</v>
      </c>
      <c r="H9" s="1157">
        <v>7</v>
      </c>
      <c r="I9" s="24">
        <v>71</v>
      </c>
      <c r="J9" s="1157">
        <v>4</v>
      </c>
      <c r="K9" s="24">
        <v>9</v>
      </c>
      <c r="L9" s="1157">
        <f t="shared" ref="L9" si="2">F9+H9+J9</f>
        <v>12</v>
      </c>
      <c r="M9" s="1157">
        <f>G9+G10+I9+I10+K9+K10</f>
        <v>86</v>
      </c>
      <c r="N9" s="1157">
        <v>0</v>
      </c>
      <c r="O9" s="1157">
        <v>0</v>
      </c>
      <c r="P9" s="1157">
        <v>5</v>
      </c>
      <c r="Q9" s="24">
        <v>18</v>
      </c>
      <c r="R9" s="1157">
        <v>7</v>
      </c>
      <c r="S9" s="24">
        <v>4</v>
      </c>
      <c r="T9" s="1157">
        <f t="shared" ref="T9:U9" si="3">N9+N10+P9+P10+R9+R10</f>
        <v>12</v>
      </c>
      <c r="U9" s="1157">
        <f t="shared" si="3"/>
        <v>22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135</v>
      </c>
    </row>
    <row r="10" spans="1:30" ht="18" customHeight="1">
      <c r="A10" s="266"/>
      <c r="B10" s="269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10</v>
      </c>
      <c r="I11" s="24">
        <v>47</v>
      </c>
      <c r="J11" s="1157">
        <v>0</v>
      </c>
      <c r="K11" s="24">
        <v>1</v>
      </c>
      <c r="L11" s="1157">
        <f t="shared" ref="L11" si="8">F11+H11+J11</f>
        <v>10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5</v>
      </c>
      <c r="Q11" s="24">
        <v>4</v>
      </c>
      <c r="R11" s="1157">
        <v>4</v>
      </c>
      <c r="S11" s="24">
        <v>3</v>
      </c>
      <c r="T11" s="1157">
        <f t="shared" ref="T11:U11" si="10">N11+N12+P11+P12+R11+R12</f>
        <v>9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1</v>
      </c>
      <c r="AA11" s="1157">
        <v>0</v>
      </c>
      <c r="AB11" s="1157">
        <f t="shared" ref="AB11:AC11" si="11">V11+V12+X11+X12+Z11+Z12</f>
        <v>3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33</v>
      </c>
      <c r="D13" s="1157">
        <f t="shared" si="13"/>
        <v>154</v>
      </c>
      <c r="E13" s="1161">
        <f t="shared" ref="E13" si="14">SUM(C13:D13)</f>
        <v>187</v>
      </c>
      <c r="F13" s="1157">
        <v>1</v>
      </c>
      <c r="G13" s="24">
        <v>1</v>
      </c>
      <c r="H13" s="1157">
        <v>6</v>
      </c>
      <c r="I13" s="24">
        <v>97</v>
      </c>
      <c r="J13" s="1157">
        <v>5</v>
      </c>
      <c r="K13" s="24">
        <v>23</v>
      </c>
      <c r="L13" s="1157">
        <f t="shared" ref="L13" si="15">F13+H13+J13</f>
        <v>12</v>
      </c>
      <c r="M13" s="1157">
        <f t="shared" ref="M13" si="16">G13+G14+I13+I14+K13+K14</f>
        <v>128</v>
      </c>
      <c r="N13" s="1157">
        <v>0</v>
      </c>
      <c r="O13" s="1157">
        <v>0</v>
      </c>
      <c r="P13" s="1157">
        <v>5</v>
      </c>
      <c r="Q13" s="24">
        <v>17</v>
      </c>
      <c r="R13" s="1157">
        <v>12</v>
      </c>
      <c r="S13" s="24">
        <v>9</v>
      </c>
      <c r="T13" s="1157">
        <f t="shared" ref="T13:U13" si="17">N13+N14+P13+P14+R13+R14</f>
        <v>17</v>
      </c>
      <c r="U13" s="1157">
        <f t="shared" si="17"/>
        <v>26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187</v>
      </c>
    </row>
    <row r="14" spans="1:30" ht="18" customHeight="1">
      <c r="A14" s="266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7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44</v>
      </c>
      <c r="E15" s="1161">
        <f t="shared" ref="E15" si="21">SUM(C15:D15)</f>
        <v>44</v>
      </c>
      <c r="F15" s="1157">
        <v>0</v>
      </c>
      <c r="G15" s="24">
        <v>0</v>
      </c>
      <c r="H15" s="1157">
        <v>0</v>
      </c>
      <c r="I15" s="24">
        <v>24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44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44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>SUM(C19:D19)</f>
        <v>8</v>
      </c>
      <c r="F19" s="1161">
        <v>0</v>
      </c>
      <c r="G19" s="1161">
        <v>0</v>
      </c>
      <c r="H19" s="1161">
        <v>0</v>
      </c>
      <c r="I19" s="24">
        <v>6</v>
      </c>
      <c r="J19" s="1161">
        <v>0</v>
      </c>
      <c r="K19" s="1161">
        <v>1</v>
      </c>
      <c r="L19" s="1157">
        <f t="shared" ref="L19:L21" si="35">F19+H19+J19</f>
        <v>0</v>
      </c>
      <c r="M19" s="1157">
        <f t="shared" ref="M19:M21" si="36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1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265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20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21</v>
      </c>
      <c r="N21" s="1161">
        <v>0</v>
      </c>
      <c r="O21" s="1161">
        <v>0</v>
      </c>
      <c r="P21" s="1161">
        <v>2</v>
      </c>
      <c r="Q21" s="24">
        <v>5</v>
      </c>
      <c r="R21" s="1161">
        <v>1</v>
      </c>
      <c r="S21" s="1161">
        <v>2</v>
      </c>
      <c r="T21" s="1157">
        <f t="shared" si="37"/>
        <v>3</v>
      </c>
      <c r="U21" s="1157">
        <f t="shared" si="37"/>
        <v>7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8"/>
        <v>0</v>
      </c>
      <c r="AC21" s="1157">
        <f t="shared" si="38"/>
        <v>0</v>
      </c>
      <c r="AD21" s="1167">
        <f>E21</f>
        <v>33</v>
      </c>
    </row>
    <row r="22" spans="1:30" ht="18" customHeight="1">
      <c r="A22" s="268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64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112</v>
      </c>
      <c r="D23" s="33">
        <f>SUM(D7:D22)</f>
        <v>456</v>
      </c>
      <c r="E23" s="33">
        <f>SUM(E7:E22)</f>
        <v>568</v>
      </c>
      <c r="F23" s="33">
        <f>SUM(F7:F22)</f>
        <v>3</v>
      </c>
      <c r="G23" s="33">
        <f>SUM(G7:G22)</f>
        <v>22</v>
      </c>
      <c r="H23" s="33">
        <f t="shared" ref="H23:AA23" si="39">SUM(H7:H22)</f>
        <v>25</v>
      </c>
      <c r="I23" s="33">
        <f t="shared" si="39"/>
        <v>313</v>
      </c>
      <c r="J23" s="33">
        <f t="shared" si="39"/>
        <v>11</v>
      </c>
      <c r="K23" s="33">
        <f t="shared" si="39"/>
        <v>55</v>
      </c>
      <c r="L23" s="33">
        <f>SUM(L7:L22)</f>
        <v>39</v>
      </c>
      <c r="M23" s="33">
        <f>SUM(M7:M22)</f>
        <v>390</v>
      </c>
      <c r="N23" s="33">
        <f t="shared" si="39"/>
        <v>0</v>
      </c>
      <c r="O23" s="33">
        <f t="shared" si="39"/>
        <v>0</v>
      </c>
      <c r="P23" s="33">
        <f t="shared" si="39"/>
        <v>23</v>
      </c>
      <c r="Q23" s="33">
        <f t="shared" si="39"/>
        <v>44</v>
      </c>
      <c r="R23" s="33">
        <f t="shared" si="39"/>
        <v>34</v>
      </c>
      <c r="S23" s="33">
        <f t="shared" si="39"/>
        <v>22</v>
      </c>
      <c r="T23" s="33">
        <f>SUM(T7:T22)</f>
        <v>57</v>
      </c>
      <c r="U23" s="33">
        <f>SUM(U7:U22)</f>
        <v>66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12</v>
      </c>
      <c r="AA23" s="33">
        <f t="shared" si="39"/>
        <v>0</v>
      </c>
      <c r="AB23" s="33">
        <f>SUM(AB7:AB22)</f>
        <v>16</v>
      </c>
      <c r="AC23" s="33">
        <f>SUM(AC7:AC22)</f>
        <v>0</v>
      </c>
      <c r="AD23" s="33">
        <f>SUM(AD7:AD22)</f>
        <v>568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102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25</v>
      </c>
      <c r="D7" s="1157">
        <f>M7+U7+AC7</f>
        <v>57</v>
      </c>
      <c r="E7" s="1161">
        <f>SUM(C7:D7)</f>
        <v>82</v>
      </c>
      <c r="F7" s="1157">
        <v>1</v>
      </c>
      <c r="G7" s="1157">
        <v>0</v>
      </c>
      <c r="H7" s="1157">
        <v>1</v>
      </c>
      <c r="I7" s="24">
        <v>30</v>
      </c>
      <c r="J7" s="1157">
        <v>0</v>
      </c>
      <c r="K7" s="24">
        <v>18</v>
      </c>
      <c r="L7" s="1157">
        <f>F7+H7+J7</f>
        <v>2</v>
      </c>
      <c r="M7" s="1157">
        <f>G7+G8+I7+I8+K7+K8</f>
        <v>53</v>
      </c>
      <c r="N7" s="1157">
        <v>0</v>
      </c>
      <c r="O7" s="1157">
        <v>0</v>
      </c>
      <c r="P7" s="1157">
        <v>6</v>
      </c>
      <c r="Q7" s="24">
        <v>0</v>
      </c>
      <c r="R7" s="1157">
        <v>10</v>
      </c>
      <c r="S7" s="24">
        <v>4</v>
      </c>
      <c r="T7" s="1157">
        <f>N7+N8+P7+P8+R7+R8</f>
        <v>16</v>
      </c>
      <c r="U7" s="1157">
        <f>O7+O8+Q7+Q8+S7+S8</f>
        <v>4</v>
      </c>
      <c r="V7" s="1157">
        <v>0</v>
      </c>
      <c r="W7" s="1157">
        <v>0</v>
      </c>
      <c r="X7" s="1157">
        <v>0</v>
      </c>
      <c r="Y7" s="1157">
        <v>0</v>
      </c>
      <c r="Z7" s="1157">
        <v>7</v>
      </c>
      <c r="AA7" s="1157">
        <v>0</v>
      </c>
      <c r="AB7" s="1157">
        <f>V7+V8+X7+X8+Z7+Z8</f>
        <v>7</v>
      </c>
      <c r="AC7" s="1157">
        <f>W7+W8+Y7+Y8+AA7+AA8</f>
        <v>0</v>
      </c>
      <c r="AD7" s="1167">
        <f>E7</f>
        <v>82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4</v>
      </c>
      <c r="J8" s="1157"/>
      <c r="K8" s="25">
        <v>1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273" t="s">
        <v>8</v>
      </c>
      <c r="C9" s="1157">
        <f t="shared" ref="C9:D9" si="0">L9+T9+AB9</f>
        <v>27</v>
      </c>
      <c r="D9" s="1157">
        <f t="shared" si="0"/>
        <v>107</v>
      </c>
      <c r="E9" s="1161">
        <f t="shared" ref="E9" si="1">SUM(C9:D9)</f>
        <v>134</v>
      </c>
      <c r="F9" s="1157">
        <v>1</v>
      </c>
      <c r="G9" s="24">
        <v>1</v>
      </c>
      <c r="H9" s="1157">
        <v>7</v>
      </c>
      <c r="I9" s="24">
        <v>69</v>
      </c>
      <c r="J9" s="1157">
        <v>4</v>
      </c>
      <c r="K9" s="24">
        <v>8</v>
      </c>
      <c r="L9" s="1157">
        <f t="shared" ref="L9" si="2">F9+H9+J9</f>
        <v>12</v>
      </c>
      <c r="M9" s="1157">
        <f>G9+G10+I9+I10+K9+K10</f>
        <v>83</v>
      </c>
      <c r="N9" s="1157">
        <v>0</v>
      </c>
      <c r="O9" s="1157">
        <v>0</v>
      </c>
      <c r="P9" s="1157">
        <v>5</v>
      </c>
      <c r="Q9" s="24">
        <v>19</v>
      </c>
      <c r="R9" s="1157">
        <v>7</v>
      </c>
      <c r="S9" s="24">
        <v>5</v>
      </c>
      <c r="T9" s="1157">
        <f t="shared" ref="T9:U9" si="3">N9+N10+P9+P10+R9+R10</f>
        <v>12</v>
      </c>
      <c r="U9" s="1157">
        <f t="shared" si="3"/>
        <v>24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134</v>
      </c>
    </row>
    <row r="10" spans="1:30" ht="18" customHeight="1">
      <c r="A10" s="272"/>
      <c r="B10" s="275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10</v>
      </c>
      <c r="I11" s="24">
        <v>47</v>
      </c>
      <c r="J11" s="1157">
        <v>0</v>
      </c>
      <c r="K11" s="24">
        <v>1</v>
      </c>
      <c r="L11" s="1157">
        <f t="shared" ref="L11" si="8">F11+H11+J11</f>
        <v>10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5</v>
      </c>
      <c r="Q11" s="24">
        <v>4</v>
      </c>
      <c r="R11" s="1157">
        <v>4</v>
      </c>
      <c r="S11" s="24">
        <v>3</v>
      </c>
      <c r="T11" s="1157">
        <f t="shared" ref="T11:U11" si="10">N11+N12+P11+P12+R11+R12</f>
        <v>9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1</v>
      </c>
      <c r="AA11" s="1157">
        <v>0</v>
      </c>
      <c r="AB11" s="1157">
        <f t="shared" ref="AB11:AC11" si="11">V11+V12+X11+X12+Z11+Z12</f>
        <v>3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33</v>
      </c>
      <c r="D13" s="1157">
        <f t="shared" si="13"/>
        <v>154</v>
      </c>
      <c r="E13" s="1161">
        <f t="shared" ref="E13" si="14">SUM(C13:D13)</f>
        <v>187</v>
      </c>
      <c r="F13" s="1157">
        <v>1</v>
      </c>
      <c r="G13" s="24">
        <v>1</v>
      </c>
      <c r="H13" s="1157">
        <v>6</v>
      </c>
      <c r="I13" s="24">
        <v>97</v>
      </c>
      <c r="J13" s="1157">
        <v>5</v>
      </c>
      <c r="K13" s="24">
        <v>23</v>
      </c>
      <c r="L13" s="1157">
        <f t="shared" ref="L13" si="15">F13+H13+J13</f>
        <v>12</v>
      </c>
      <c r="M13" s="1157">
        <f t="shared" ref="M13" si="16">G13+G14+I13+I14+K13+K14</f>
        <v>128</v>
      </c>
      <c r="N13" s="1157">
        <v>0</v>
      </c>
      <c r="O13" s="1157">
        <v>0</v>
      </c>
      <c r="P13" s="1157">
        <v>5</v>
      </c>
      <c r="Q13" s="24">
        <v>17</v>
      </c>
      <c r="R13" s="1157">
        <v>12</v>
      </c>
      <c r="S13" s="24">
        <v>9</v>
      </c>
      <c r="T13" s="1157">
        <f t="shared" ref="T13:U13" si="17">N13+N14+P13+P14+R13+R14</f>
        <v>17</v>
      </c>
      <c r="U13" s="1157">
        <f t="shared" si="17"/>
        <v>26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187</v>
      </c>
    </row>
    <row r="14" spans="1:30" ht="18" customHeight="1">
      <c r="A14" s="272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7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44</v>
      </c>
      <c r="E15" s="1161">
        <f t="shared" ref="E15" si="21">SUM(C15:D15)</f>
        <v>44</v>
      </c>
      <c r="F15" s="1157">
        <v>0</v>
      </c>
      <c r="G15" s="24">
        <v>0</v>
      </c>
      <c r="H15" s="1157">
        <v>0</v>
      </c>
      <c r="I15" s="24">
        <v>24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44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44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>SUM(C19:D19)</f>
        <v>8</v>
      </c>
      <c r="F19" s="1161">
        <v>0</v>
      </c>
      <c r="G19" s="1161">
        <v>0</v>
      </c>
      <c r="H19" s="1161">
        <v>0</v>
      </c>
      <c r="I19" s="24">
        <v>6</v>
      </c>
      <c r="J19" s="1161">
        <v>0</v>
      </c>
      <c r="K19" s="1161">
        <v>1</v>
      </c>
      <c r="L19" s="1157">
        <f t="shared" ref="L19:L21" si="35">F19+H19+J19</f>
        <v>0</v>
      </c>
      <c r="M19" s="1157">
        <f t="shared" ref="M19:M21" si="36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1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271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20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21</v>
      </c>
      <c r="N21" s="1161">
        <v>0</v>
      </c>
      <c r="O21" s="1161">
        <v>0</v>
      </c>
      <c r="P21" s="1161">
        <v>2</v>
      </c>
      <c r="Q21" s="24">
        <v>5</v>
      </c>
      <c r="R21" s="1161">
        <v>1</v>
      </c>
      <c r="S21" s="1161">
        <v>2</v>
      </c>
      <c r="T21" s="1157">
        <f t="shared" si="37"/>
        <v>3</v>
      </c>
      <c r="U21" s="1157">
        <f t="shared" si="37"/>
        <v>7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8"/>
        <v>0</v>
      </c>
      <c r="AC21" s="1157">
        <f t="shared" si="38"/>
        <v>0</v>
      </c>
      <c r="AD21" s="1167">
        <f>E21</f>
        <v>33</v>
      </c>
    </row>
    <row r="22" spans="1:30" ht="18" customHeight="1">
      <c r="A22" s="274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70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112</v>
      </c>
      <c r="D23" s="33">
        <f>SUM(D7:D22)</f>
        <v>455</v>
      </c>
      <c r="E23" s="33">
        <f>SUM(E7:E22)</f>
        <v>567</v>
      </c>
      <c r="F23" s="33">
        <f>SUM(F7:F22)</f>
        <v>3</v>
      </c>
      <c r="G23" s="33">
        <f>SUM(G7:G22)</f>
        <v>22</v>
      </c>
      <c r="H23" s="33">
        <f t="shared" ref="H23:AA23" si="39">SUM(H7:H22)</f>
        <v>25</v>
      </c>
      <c r="I23" s="33">
        <f t="shared" si="39"/>
        <v>311</v>
      </c>
      <c r="J23" s="33">
        <f t="shared" si="39"/>
        <v>10</v>
      </c>
      <c r="K23" s="33">
        <f t="shared" si="39"/>
        <v>54</v>
      </c>
      <c r="L23" s="33">
        <f>SUM(L7:L22)</f>
        <v>38</v>
      </c>
      <c r="M23" s="33">
        <f>SUM(M7:M22)</f>
        <v>387</v>
      </c>
      <c r="N23" s="33">
        <f t="shared" si="39"/>
        <v>0</v>
      </c>
      <c r="O23" s="33">
        <f t="shared" si="39"/>
        <v>0</v>
      </c>
      <c r="P23" s="33">
        <f t="shared" si="39"/>
        <v>23</v>
      </c>
      <c r="Q23" s="33">
        <f t="shared" si="39"/>
        <v>45</v>
      </c>
      <c r="R23" s="33">
        <f t="shared" si="39"/>
        <v>34</v>
      </c>
      <c r="S23" s="33">
        <f t="shared" si="39"/>
        <v>23</v>
      </c>
      <c r="T23" s="33">
        <f>SUM(T7:T22)</f>
        <v>57</v>
      </c>
      <c r="U23" s="33">
        <f>SUM(U7:U22)</f>
        <v>68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13</v>
      </c>
      <c r="AA23" s="33">
        <f t="shared" si="39"/>
        <v>0</v>
      </c>
      <c r="AB23" s="33">
        <f>SUM(AB7:AB22)</f>
        <v>17</v>
      </c>
      <c r="AC23" s="33">
        <f>SUM(AC7:AC22)</f>
        <v>0</v>
      </c>
      <c r="AD23" s="33">
        <f>SUM(AD7:AD22)</f>
        <v>567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103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25</v>
      </c>
      <c r="D7" s="1157">
        <f>M7+U7+AC7</f>
        <v>57</v>
      </c>
      <c r="E7" s="1161">
        <f>SUM(C7:D7)</f>
        <v>82</v>
      </c>
      <c r="F7" s="1157">
        <v>1</v>
      </c>
      <c r="G7" s="1157">
        <v>0</v>
      </c>
      <c r="H7" s="1157">
        <v>1</v>
      </c>
      <c r="I7" s="24">
        <v>30</v>
      </c>
      <c r="J7" s="1157">
        <v>0</v>
      </c>
      <c r="K7" s="24">
        <v>18</v>
      </c>
      <c r="L7" s="1157">
        <f>F7+H7+J7</f>
        <v>2</v>
      </c>
      <c r="M7" s="1157">
        <f>G7+G8+I7+I8+K7+K8</f>
        <v>53</v>
      </c>
      <c r="N7" s="1157">
        <v>0</v>
      </c>
      <c r="O7" s="1157">
        <v>0</v>
      </c>
      <c r="P7" s="1157">
        <v>6</v>
      </c>
      <c r="Q7" s="24">
        <v>0</v>
      </c>
      <c r="R7" s="1157">
        <v>10</v>
      </c>
      <c r="S7" s="24">
        <v>4</v>
      </c>
      <c r="T7" s="1157">
        <f>N7+N8+P7+P8+R7+R8</f>
        <v>16</v>
      </c>
      <c r="U7" s="1157">
        <f>O7+O8+Q7+Q8+S7+S8</f>
        <v>4</v>
      </c>
      <c r="V7" s="1157">
        <v>0</v>
      </c>
      <c r="W7" s="1157">
        <v>0</v>
      </c>
      <c r="X7" s="1157">
        <v>0</v>
      </c>
      <c r="Y7" s="1157">
        <v>0</v>
      </c>
      <c r="Z7" s="1157">
        <v>7</v>
      </c>
      <c r="AA7" s="1157">
        <v>0</v>
      </c>
      <c r="AB7" s="1157">
        <f>V7+V8+X7+X8+Z7+Z8</f>
        <v>7</v>
      </c>
      <c r="AC7" s="1157">
        <f>W7+W8+Y7+Y8+AA7+AA8</f>
        <v>0</v>
      </c>
      <c r="AD7" s="1167">
        <f>E7</f>
        <v>82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4</v>
      </c>
      <c r="J8" s="1157"/>
      <c r="K8" s="25">
        <v>1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279" t="s">
        <v>8</v>
      </c>
      <c r="C9" s="1157">
        <f t="shared" ref="C9:D9" si="0">L9+T9+AB9</f>
        <v>27</v>
      </c>
      <c r="D9" s="1157">
        <f t="shared" si="0"/>
        <v>107</v>
      </c>
      <c r="E9" s="1161">
        <f t="shared" ref="E9" si="1">SUM(C9:D9)</f>
        <v>134</v>
      </c>
      <c r="F9" s="1157">
        <v>1</v>
      </c>
      <c r="G9" s="24">
        <v>1</v>
      </c>
      <c r="H9" s="1157">
        <v>7</v>
      </c>
      <c r="I9" s="24">
        <v>69</v>
      </c>
      <c r="J9" s="1157">
        <v>4</v>
      </c>
      <c r="K9" s="24">
        <v>8</v>
      </c>
      <c r="L9" s="1157">
        <f t="shared" ref="L9" si="2">F9+H9+J9</f>
        <v>12</v>
      </c>
      <c r="M9" s="1157">
        <f>G9+G10+I9+I10+K9+K10</f>
        <v>83</v>
      </c>
      <c r="N9" s="1157">
        <v>0</v>
      </c>
      <c r="O9" s="1157">
        <v>0</v>
      </c>
      <c r="P9" s="1157">
        <v>5</v>
      </c>
      <c r="Q9" s="24">
        <v>19</v>
      </c>
      <c r="R9" s="1157">
        <v>7</v>
      </c>
      <c r="S9" s="24">
        <v>5</v>
      </c>
      <c r="T9" s="1157">
        <f t="shared" ref="T9:U9" si="3">N9+N10+P9+P10+R9+R10</f>
        <v>12</v>
      </c>
      <c r="U9" s="1157">
        <f t="shared" si="3"/>
        <v>24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134</v>
      </c>
    </row>
    <row r="10" spans="1:30" ht="18" customHeight="1">
      <c r="A10" s="278"/>
      <c r="B10" s="281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10</v>
      </c>
      <c r="I11" s="24">
        <v>47</v>
      </c>
      <c r="J11" s="1157">
        <v>0</v>
      </c>
      <c r="K11" s="24">
        <v>1</v>
      </c>
      <c r="L11" s="1157">
        <f t="shared" ref="L11" si="8">F11+H11+J11</f>
        <v>10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5</v>
      </c>
      <c r="Q11" s="24">
        <v>4</v>
      </c>
      <c r="R11" s="1157">
        <v>4</v>
      </c>
      <c r="S11" s="24">
        <v>3</v>
      </c>
      <c r="T11" s="1157">
        <f t="shared" ref="T11:U11" si="10">N11+N12+P11+P12+R11+R12</f>
        <v>9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1</v>
      </c>
      <c r="AA11" s="1157">
        <v>0</v>
      </c>
      <c r="AB11" s="1157">
        <f t="shared" ref="AB11:AC11" si="11">V11+V12+X11+X12+Z11+Z12</f>
        <v>3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33</v>
      </c>
      <c r="D13" s="1157">
        <f t="shared" si="13"/>
        <v>154</v>
      </c>
      <c r="E13" s="1161">
        <f t="shared" ref="E13" si="14">SUM(C13:D13)</f>
        <v>187</v>
      </c>
      <c r="F13" s="1157">
        <v>1</v>
      </c>
      <c r="G13" s="24">
        <v>1</v>
      </c>
      <c r="H13" s="1157">
        <v>6</v>
      </c>
      <c r="I13" s="24">
        <v>98</v>
      </c>
      <c r="J13" s="1157">
        <v>5</v>
      </c>
      <c r="K13" s="24">
        <v>23</v>
      </c>
      <c r="L13" s="1157">
        <f t="shared" ref="L13" si="15">F13+H13+J13</f>
        <v>12</v>
      </c>
      <c r="M13" s="1157">
        <f t="shared" ref="M13" si="16">G13+G14+I13+I14+K13+K14</f>
        <v>127</v>
      </c>
      <c r="N13" s="1157">
        <v>0</v>
      </c>
      <c r="O13" s="1157">
        <v>0</v>
      </c>
      <c r="P13" s="1157">
        <v>5</v>
      </c>
      <c r="Q13" s="24">
        <v>18</v>
      </c>
      <c r="R13" s="1157">
        <v>12</v>
      </c>
      <c r="S13" s="24">
        <v>9</v>
      </c>
      <c r="T13" s="1157">
        <f t="shared" ref="T13:U13" si="17">N13+N14+P13+P14+R13+R14</f>
        <v>17</v>
      </c>
      <c r="U13" s="1157">
        <f t="shared" si="17"/>
        <v>27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187</v>
      </c>
    </row>
    <row r="14" spans="1:30" ht="18" customHeight="1">
      <c r="A14" s="278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5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44</v>
      </c>
      <c r="E15" s="1161">
        <f t="shared" ref="E15" si="21">SUM(C15:D15)</f>
        <v>44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44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44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19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>SUM(C19:D19)</f>
        <v>8</v>
      </c>
      <c r="F19" s="1161">
        <v>0</v>
      </c>
      <c r="G19" s="1161">
        <v>0</v>
      </c>
      <c r="H19" s="1161">
        <v>0</v>
      </c>
      <c r="I19" s="24">
        <v>7</v>
      </c>
      <c r="J19" s="1161">
        <v>0</v>
      </c>
      <c r="K19" s="1161">
        <v>1</v>
      </c>
      <c r="L19" s="1157">
        <f t="shared" ref="L19:L21" si="35">F19+H19+J19</f>
        <v>0</v>
      </c>
      <c r="M19" s="1157">
        <f t="shared" ref="M19:M21" si="36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277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20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21</v>
      </c>
      <c r="N21" s="1161">
        <v>0</v>
      </c>
      <c r="O21" s="1161">
        <v>0</v>
      </c>
      <c r="P21" s="1161">
        <v>2</v>
      </c>
      <c r="Q21" s="24">
        <v>5</v>
      </c>
      <c r="R21" s="1161">
        <v>1</v>
      </c>
      <c r="S21" s="1161">
        <v>2</v>
      </c>
      <c r="T21" s="1157">
        <f t="shared" si="37"/>
        <v>3</v>
      </c>
      <c r="U21" s="1157">
        <f t="shared" si="37"/>
        <v>7</v>
      </c>
      <c r="V21" s="1161">
        <v>0</v>
      </c>
      <c r="W21" s="1161">
        <v>0</v>
      </c>
      <c r="X21" s="1161">
        <v>0</v>
      </c>
      <c r="Y21" s="1161">
        <v>0</v>
      </c>
      <c r="Z21" s="1161">
        <v>0</v>
      </c>
      <c r="AA21" s="1161">
        <v>0</v>
      </c>
      <c r="AB21" s="1157">
        <f t="shared" si="38"/>
        <v>0</v>
      </c>
      <c r="AC21" s="1157">
        <f t="shared" si="38"/>
        <v>0</v>
      </c>
      <c r="AD21" s="1167">
        <f>E21</f>
        <v>33</v>
      </c>
    </row>
    <row r="22" spans="1:30" ht="18" customHeight="1">
      <c r="A22" s="280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76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112</v>
      </c>
      <c r="D23" s="33">
        <f>SUM(D7:D22)</f>
        <v>455</v>
      </c>
      <c r="E23" s="33">
        <f>SUM(E7:E22)</f>
        <v>567</v>
      </c>
      <c r="F23" s="33">
        <f>SUM(F7:F22)</f>
        <v>3</v>
      </c>
      <c r="G23" s="33">
        <f>SUM(G7:G22)</f>
        <v>21</v>
      </c>
      <c r="H23" s="33">
        <f t="shared" ref="H23:AA23" si="39">SUM(H7:H22)</f>
        <v>25</v>
      </c>
      <c r="I23" s="33">
        <f t="shared" si="39"/>
        <v>311</v>
      </c>
      <c r="J23" s="33">
        <f t="shared" si="39"/>
        <v>10</v>
      </c>
      <c r="K23" s="33">
        <f t="shared" si="39"/>
        <v>54</v>
      </c>
      <c r="L23" s="33">
        <f>SUM(L7:L22)</f>
        <v>38</v>
      </c>
      <c r="M23" s="33">
        <f>SUM(M7:M22)</f>
        <v>386</v>
      </c>
      <c r="N23" s="33">
        <f t="shared" si="39"/>
        <v>0</v>
      </c>
      <c r="O23" s="33">
        <f t="shared" si="39"/>
        <v>0</v>
      </c>
      <c r="P23" s="33">
        <f t="shared" si="39"/>
        <v>23</v>
      </c>
      <c r="Q23" s="33">
        <f t="shared" si="39"/>
        <v>46</v>
      </c>
      <c r="R23" s="33">
        <f t="shared" si="39"/>
        <v>34</v>
      </c>
      <c r="S23" s="33">
        <f t="shared" si="39"/>
        <v>23</v>
      </c>
      <c r="T23" s="33">
        <f>SUM(T7:T22)</f>
        <v>57</v>
      </c>
      <c r="U23" s="33">
        <f>SUM(U7:U22)</f>
        <v>69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13</v>
      </c>
      <c r="AA23" s="33">
        <f t="shared" si="39"/>
        <v>0</v>
      </c>
      <c r="AB23" s="33">
        <f>SUM(AB7:AB22)</f>
        <v>17</v>
      </c>
      <c r="AC23" s="33">
        <f>SUM(AC7:AC22)</f>
        <v>0</v>
      </c>
      <c r="AD23" s="33">
        <f>SUM(AD7:AD22)</f>
        <v>567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104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>
  <dimension ref="A1:AD29"/>
  <sheetViews>
    <sheetView topLeftCell="A7"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25</v>
      </c>
      <c r="D7" s="1157">
        <f>M7+U7+AC7</f>
        <v>58</v>
      </c>
      <c r="E7" s="1161">
        <f>SUM(C7:D7)</f>
        <v>83</v>
      </c>
      <c r="F7" s="1157">
        <v>1</v>
      </c>
      <c r="G7" s="1157">
        <v>0</v>
      </c>
      <c r="H7" s="1157">
        <v>1</v>
      </c>
      <c r="I7" s="24">
        <v>30</v>
      </c>
      <c r="J7" s="1157">
        <v>0</v>
      </c>
      <c r="K7" s="24">
        <v>19</v>
      </c>
      <c r="L7" s="1157">
        <f>F7+H7+J7</f>
        <v>2</v>
      </c>
      <c r="M7" s="1157">
        <f>G7+G8+I7+I8+K7+K8</f>
        <v>54</v>
      </c>
      <c r="N7" s="1157">
        <v>0</v>
      </c>
      <c r="O7" s="1157">
        <v>0</v>
      </c>
      <c r="P7" s="1157">
        <v>6</v>
      </c>
      <c r="Q7" s="24">
        <v>0</v>
      </c>
      <c r="R7" s="1157">
        <v>10</v>
      </c>
      <c r="S7" s="24">
        <v>4</v>
      </c>
      <c r="T7" s="1157">
        <f>N7+N8+P7+P8+R7+R8</f>
        <v>16</v>
      </c>
      <c r="U7" s="1157">
        <f>O7+O8+Q7+Q8+S7+S8</f>
        <v>4</v>
      </c>
      <c r="V7" s="1157">
        <v>0</v>
      </c>
      <c r="W7" s="1157">
        <v>0</v>
      </c>
      <c r="X7" s="1157">
        <v>0</v>
      </c>
      <c r="Y7" s="1157">
        <v>0</v>
      </c>
      <c r="Z7" s="1157">
        <v>7</v>
      </c>
      <c r="AA7" s="1157">
        <v>0</v>
      </c>
      <c r="AB7" s="1157">
        <f>V7+V8+X7+X8+Z7+Z8</f>
        <v>7</v>
      </c>
      <c r="AC7" s="1157">
        <f>W7+W8+Y7+Y8+AA7+AA8</f>
        <v>0</v>
      </c>
      <c r="AD7" s="1167">
        <f>E7</f>
        <v>83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5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285" t="s">
        <v>8</v>
      </c>
      <c r="C9" s="1157">
        <f t="shared" ref="C9:D9" si="0">L9+T9+AB9</f>
        <v>27</v>
      </c>
      <c r="D9" s="1157">
        <f t="shared" si="0"/>
        <v>106</v>
      </c>
      <c r="E9" s="1161">
        <f t="shared" ref="E9" si="1">SUM(C9:D9)</f>
        <v>133</v>
      </c>
      <c r="F9" s="1157">
        <v>1</v>
      </c>
      <c r="G9" s="24">
        <v>1</v>
      </c>
      <c r="H9" s="1157">
        <v>7</v>
      </c>
      <c r="I9" s="24">
        <v>68</v>
      </c>
      <c r="J9" s="1157">
        <v>4</v>
      </c>
      <c r="K9" s="24">
        <v>8</v>
      </c>
      <c r="L9" s="1157">
        <f t="shared" ref="L9" si="2">F9+H9+J9</f>
        <v>12</v>
      </c>
      <c r="M9" s="1157">
        <f>G9+G10+I9+I10+K9+K10</f>
        <v>82</v>
      </c>
      <c r="N9" s="1157">
        <v>0</v>
      </c>
      <c r="O9" s="1157">
        <v>0</v>
      </c>
      <c r="P9" s="1157">
        <v>5</v>
      </c>
      <c r="Q9" s="24">
        <v>19</v>
      </c>
      <c r="R9" s="1157">
        <v>7</v>
      </c>
      <c r="S9" s="24">
        <v>5</v>
      </c>
      <c r="T9" s="1157">
        <f t="shared" ref="T9:U9" si="3">N9+N10+P9+P10+R9+R10</f>
        <v>12</v>
      </c>
      <c r="U9" s="1157">
        <f t="shared" si="3"/>
        <v>24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133</v>
      </c>
    </row>
    <row r="10" spans="1:30" ht="18" customHeight="1">
      <c r="A10" s="284"/>
      <c r="B10" s="287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10</v>
      </c>
      <c r="I11" s="24">
        <v>47</v>
      </c>
      <c r="J11" s="1157">
        <v>0</v>
      </c>
      <c r="K11" s="24">
        <v>1</v>
      </c>
      <c r="L11" s="1157">
        <f t="shared" ref="L11" si="8">F11+H11+J11</f>
        <v>10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5</v>
      </c>
      <c r="Q11" s="24">
        <v>4</v>
      </c>
      <c r="R11" s="1157">
        <v>4</v>
      </c>
      <c r="S11" s="24">
        <v>3</v>
      </c>
      <c r="T11" s="1157">
        <f t="shared" ref="T11:U11" si="10">N11+N12+P11+P12+R11+R12</f>
        <v>9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1</v>
      </c>
      <c r="AA11" s="1157">
        <v>0</v>
      </c>
      <c r="AB11" s="1157">
        <f t="shared" ref="AB11:AC11" si="11">V11+V12+X11+X12+Z11+Z12</f>
        <v>3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33</v>
      </c>
      <c r="D13" s="1157">
        <f t="shared" si="13"/>
        <v>155</v>
      </c>
      <c r="E13" s="1161">
        <f t="shared" ref="E13" si="14">SUM(C13:D13)</f>
        <v>188</v>
      </c>
      <c r="F13" s="1157">
        <v>1</v>
      </c>
      <c r="G13" s="24">
        <v>1</v>
      </c>
      <c r="H13" s="1157">
        <v>6</v>
      </c>
      <c r="I13" s="24">
        <v>97</v>
      </c>
      <c r="J13" s="1157">
        <v>5</v>
      </c>
      <c r="K13" s="24">
        <v>23</v>
      </c>
      <c r="L13" s="1157">
        <f t="shared" ref="L13" si="15">F13+H13+J13</f>
        <v>12</v>
      </c>
      <c r="M13" s="1157">
        <f t="shared" ref="M13" si="16">G13+G14+I13+I14+K13+K14</f>
        <v>127</v>
      </c>
      <c r="N13" s="1157">
        <v>0</v>
      </c>
      <c r="O13" s="1157">
        <v>0</v>
      </c>
      <c r="P13" s="1157">
        <v>5</v>
      </c>
      <c r="Q13" s="24">
        <v>19</v>
      </c>
      <c r="R13" s="1157">
        <v>12</v>
      </c>
      <c r="S13" s="24">
        <v>9</v>
      </c>
      <c r="T13" s="1157">
        <f t="shared" ref="T13:U13" si="17">N13+N14+P13+P14+R13+R14</f>
        <v>17</v>
      </c>
      <c r="U13" s="1157">
        <f t="shared" si="17"/>
        <v>28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188</v>
      </c>
    </row>
    <row r="14" spans="1:30" ht="18" customHeight="1">
      <c r="A14" s="28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5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>SUM(C19:D19)</f>
        <v>8</v>
      </c>
      <c r="F19" s="1161">
        <v>0</v>
      </c>
      <c r="G19" s="1161">
        <v>0</v>
      </c>
      <c r="H19" s="1161">
        <v>0</v>
      </c>
      <c r="I19" s="24">
        <v>7</v>
      </c>
      <c r="J19" s="1161">
        <v>0</v>
      </c>
      <c r="K19" s="1161">
        <v>1</v>
      </c>
      <c r="L19" s="1157">
        <f t="shared" ref="L19:L21" si="35">F19+H19+J19</f>
        <v>0</v>
      </c>
      <c r="M19" s="1157">
        <f t="shared" ref="M19:M21" si="36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283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20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21</v>
      </c>
      <c r="N21" s="1161">
        <v>0</v>
      </c>
      <c r="O21" s="1161">
        <v>0</v>
      </c>
      <c r="P21" s="1161">
        <v>2</v>
      </c>
      <c r="Q21" s="24">
        <v>5</v>
      </c>
      <c r="R21" s="1161">
        <v>0</v>
      </c>
      <c r="S21" s="1161">
        <v>2</v>
      </c>
      <c r="T21" s="1157">
        <f t="shared" si="37"/>
        <v>2</v>
      </c>
      <c r="U21" s="1157">
        <f t="shared" si="37"/>
        <v>7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1161">
        <v>0</v>
      </c>
      <c r="AB21" s="1157">
        <f t="shared" si="38"/>
        <v>1</v>
      </c>
      <c r="AC21" s="1157">
        <f t="shared" si="38"/>
        <v>0</v>
      </c>
      <c r="AD21" s="1167">
        <f>E21</f>
        <v>33</v>
      </c>
    </row>
    <row r="22" spans="1:30" ht="18" customHeight="1">
      <c r="A22" s="28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82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112</v>
      </c>
      <c r="D23" s="33">
        <f>SUM(D7:D22)</f>
        <v>457</v>
      </c>
      <c r="E23" s="33">
        <f>SUM(E7:E22)</f>
        <v>569</v>
      </c>
      <c r="F23" s="33">
        <f>SUM(F7:F22)</f>
        <v>3</v>
      </c>
      <c r="G23" s="33">
        <f>SUM(G7:G22)</f>
        <v>22</v>
      </c>
      <c r="H23" s="33">
        <f t="shared" ref="H23:AA23" si="39">SUM(H7:H22)</f>
        <v>25</v>
      </c>
      <c r="I23" s="33">
        <f t="shared" si="39"/>
        <v>310</v>
      </c>
      <c r="J23" s="33">
        <f t="shared" si="39"/>
        <v>10</v>
      </c>
      <c r="K23" s="33">
        <f t="shared" si="39"/>
        <v>55</v>
      </c>
      <c r="L23" s="33">
        <f>SUM(L7:L22)</f>
        <v>38</v>
      </c>
      <c r="M23" s="33">
        <f>SUM(M7:M22)</f>
        <v>387</v>
      </c>
      <c r="N23" s="33">
        <f t="shared" si="39"/>
        <v>0</v>
      </c>
      <c r="O23" s="33">
        <f t="shared" si="39"/>
        <v>0</v>
      </c>
      <c r="P23" s="33">
        <f t="shared" si="39"/>
        <v>23</v>
      </c>
      <c r="Q23" s="33">
        <f t="shared" si="39"/>
        <v>47</v>
      </c>
      <c r="R23" s="33">
        <f t="shared" si="39"/>
        <v>33</v>
      </c>
      <c r="S23" s="33">
        <f t="shared" si="39"/>
        <v>23</v>
      </c>
      <c r="T23" s="33">
        <f>SUM(T7:T22)</f>
        <v>56</v>
      </c>
      <c r="U23" s="33">
        <f>SUM(U7:U22)</f>
        <v>70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14</v>
      </c>
      <c r="AA23" s="33">
        <f t="shared" si="39"/>
        <v>0</v>
      </c>
      <c r="AB23" s="33">
        <f>SUM(AB7:AB22)</f>
        <v>18</v>
      </c>
      <c r="AC23" s="33">
        <f>SUM(AC7:AC22)</f>
        <v>0</v>
      </c>
      <c r="AD23" s="33">
        <f>SUM(AD7:AD22)</f>
        <v>569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105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25</v>
      </c>
      <c r="D7" s="1157">
        <f>M7+U7+AC7</f>
        <v>58</v>
      </c>
      <c r="E7" s="1161">
        <f>SUM(C7:D7)</f>
        <v>83</v>
      </c>
      <c r="F7" s="1157">
        <v>1</v>
      </c>
      <c r="G7" s="1157">
        <v>0</v>
      </c>
      <c r="H7" s="1157">
        <v>1</v>
      </c>
      <c r="I7" s="24">
        <v>30</v>
      </c>
      <c r="J7" s="1157">
        <v>0</v>
      </c>
      <c r="K7" s="24">
        <v>18</v>
      </c>
      <c r="L7" s="1157">
        <f>F7+H7+J7</f>
        <v>2</v>
      </c>
      <c r="M7" s="1157">
        <f>G7+G8+I7+I8+K7+K8</f>
        <v>53</v>
      </c>
      <c r="N7" s="1157">
        <v>0</v>
      </c>
      <c r="O7" s="1157">
        <v>0</v>
      </c>
      <c r="P7" s="1157">
        <v>6</v>
      </c>
      <c r="Q7" s="24">
        <v>0</v>
      </c>
      <c r="R7" s="1157">
        <v>10</v>
      </c>
      <c r="S7" s="24">
        <v>5</v>
      </c>
      <c r="T7" s="1157">
        <f>N7+N8+P7+P8+R7+R8</f>
        <v>16</v>
      </c>
      <c r="U7" s="1157">
        <f>O7+O8+Q7+Q8+S7+S8</f>
        <v>5</v>
      </c>
      <c r="V7" s="1157">
        <v>0</v>
      </c>
      <c r="W7" s="1157">
        <v>0</v>
      </c>
      <c r="X7" s="1157">
        <v>0</v>
      </c>
      <c r="Y7" s="1157">
        <v>0</v>
      </c>
      <c r="Z7" s="1157">
        <v>7</v>
      </c>
      <c r="AA7" s="1157">
        <v>0</v>
      </c>
      <c r="AB7" s="1157">
        <f>V7+V8+X7+X8+Z7+Z8</f>
        <v>7</v>
      </c>
      <c r="AC7" s="1157">
        <f>W7+W8+Y7+Y8+AA7+AA8</f>
        <v>0</v>
      </c>
      <c r="AD7" s="1167">
        <f>E7</f>
        <v>83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5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291" t="s">
        <v>8</v>
      </c>
      <c r="C9" s="1157">
        <f t="shared" ref="C9:D9" si="0">L9+T9+AB9</f>
        <v>27</v>
      </c>
      <c r="D9" s="1157">
        <f t="shared" si="0"/>
        <v>105</v>
      </c>
      <c r="E9" s="1161">
        <f t="shared" ref="E9" si="1">SUM(C9:D9)</f>
        <v>132</v>
      </c>
      <c r="F9" s="1157">
        <v>1</v>
      </c>
      <c r="G9" s="24">
        <v>1</v>
      </c>
      <c r="H9" s="1157">
        <v>7</v>
      </c>
      <c r="I9" s="24">
        <v>67</v>
      </c>
      <c r="J9" s="1157">
        <v>4</v>
      </c>
      <c r="K9" s="24">
        <v>7</v>
      </c>
      <c r="L9" s="1157">
        <f t="shared" ref="L9" si="2">F9+H9+J9</f>
        <v>12</v>
      </c>
      <c r="M9" s="1157">
        <f>G9+G10+I9+I10+K9+K10</f>
        <v>80</v>
      </c>
      <c r="N9" s="1157">
        <v>0</v>
      </c>
      <c r="O9" s="1157">
        <v>0</v>
      </c>
      <c r="P9" s="1157">
        <v>5</v>
      </c>
      <c r="Q9" s="24">
        <v>20</v>
      </c>
      <c r="R9" s="1157">
        <v>7</v>
      </c>
      <c r="S9" s="24">
        <v>5</v>
      </c>
      <c r="T9" s="1157">
        <f t="shared" ref="T9:U9" si="3">N9+N10+P9+P10+R9+R10</f>
        <v>12</v>
      </c>
      <c r="U9" s="1157">
        <f t="shared" si="3"/>
        <v>25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132</v>
      </c>
    </row>
    <row r="10" spans="1:30" ht="18" customHeight="1">
      <c r="A10" s="290"/>
      <c r="B10" s="293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9</v>
      </c>
      <c r="I11" s="24">
        <v>47</v>
      </c>
      <c r="J11" s="1157">
        <v>0</v>
      </c>
      <c r="K11" s="24">
        <v>1</v>
      </c>
      <c r="L11" s="1157">
        <f t="shared" ref="L11" si="8">F11+H11+J11</f>
        <v>9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6</v>
      </c>
      <c r="Q11" s="24">
        <v>4</v>
      </c>
      <c r="R11" s="1157">
        <v>4</v>
      </c>
      <c r="S11" s="24">
        <v>3</v>
      </c>
      <c r="T11" s="1157">
        <f t="shared" ref="T11:U11" si="10">N11+N12+P11+P12+R11+R12</f>
        <v>10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1</v>
      </c>
      <c r="AA11" s="1157">
        <v>0</v>
      </c>
      <c r="AB11" s="1157">
        <f t="shared" ref="AB11:AC11" si="11">V11+V12+X11+X12+Z11+Z12</f>
        <v>3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33</v>
      </c>
      <c r="D13" s="1157">
        <f t="shared" si="13"/>
        <v>155</v>
      </c>
      <c r="E13" s="1161">
        <f t="shared" ref="E13" si="14">SUM(C13:D13)</f>
        <v>188</v>
      </c>
      <c r="F13" s="1157">
        <v>1</v>
      </c>
      <c r="G13" s="24">
        <v>1</v>
      </c>
      <c r="H13" s="1157">
        <v>6</v>
      </c>
      <c r="I13" s="24">
        <v>95</v>
      </c>
      <c r="J13" s="1157">
        <v>5</v>
      </c>
      <c r="K13" s="24">
        <v>23</v>
      </c>
      <c r="L13" s="1157">
        <f t="shared" ref="L13" si="15">F13+H13+J13</f>
        <v>12</v>
      </c>
      <c r="M13" s="1157">
        <f t="shared" ref="M13" si="16">G13+G14+I13+I14+K13+K14</f>
        <v>125</v>
      </c>
      <c r="N13" s="1157">
        <v>0</v>
      </c>
      <c r="O13" s="1157">
        <v>0</v>
      </c>
      <c r="P13" s="1157">
        <v>5</v>
      </c>
      <c r="Q13" s="24">
        <v>21</v>
      </c>
      <c r="R13" s="1157">
        <v>12</v>
      </c>
      <c r="S13" s="24">
        <v>9</v>
      </c>
      <c r="T13" s="1157">
        <f t="shared" ref="T13:U13" si="17">N13+N14+P13+P14+R13+R14</f>
        <v>17</v>
      </c>
      <c r="U13" s="1157">
        <f t="shared" si="17"/>
        <v>30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188</v>
      </c>
    </row>
    <row r="14" spans="1:30" ht="18" customHeight="1">
      <c r="A14" s="290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5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>SUM(C19:D19)</f>
        <v>8</v>
      </c>
      <c r="F19" s="1161">
        <v>0</v>
      </c>
      <c r="G19" s="1161">
        <v>0</v>
      </c>
      <c r="H19" s="1161">
        <v>0</v>
      </c>
      <c r="I19" s="24">
        <v>7</v>
      </c>
      <c r="J19" s="1161">
        <v>0</v>
      </c>
      <c r="K19" s="1161">
        <v>1</v>
      </c>
      <c r="L19" s="1157">
        <f t="shared" ref="L19:L21" si="35">F19+H19+J19</f>
        <v>0</v>
      </c>
      <c r="M19" s="1157">
        <f t="shared" ref="M19:M21" si="36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289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20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21</v>
      </c>
      <c r="N21" s="1161">
        <v>0</v>
      </c>
      <c r="O21" s="1161">
        <v>0</v>
      </c>
      <c r="P21" s="1161">
        <v>2</v>
      </c>
      <c r="Q21" s="24">
        <v>5</v>
      </c>
      <c r="R21" s="1161">
        <v>0</v>
      </c>
      <c r="S21" s="1161">
        <v>2</v>
      </c>
      <c r="T21" s="1157">
        <f t="shared" si="37"/>
        <v>2</v>
      </c>
      <c r="U21" s="1157">
        <f t="shared" si="37"/>
        <v>7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1161">
        <v>0</v>
      </c>
      <c r="AB21" s="1157">
        <f t="shared" si="38"/>
        <v>1</v>
      </c>
      <c r="AC21" s="1157">
        <f t="shared" si="38"/>
        <v>0</v>
      </c>
      <c r="AD21" s="1167">
        <f>E21</f>
        <v>33</v>
      </c>
    </row>
    <row r="22" spans="1:30" ht="18" customHeight="1">
      <c r="A22" s="292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88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112</v>
      </c>
      <c r="D23" s="33">
        <f>SUM(D7:D22)</f>
        <v>456</v>
      </c>
      <c r="E23" s="33">
        <f>SUM(E7:E22)</f>
        <v>568</v>
      </c>
      <c r="F23" s="33">
        <f>SUM(F7:F22)</f>
        <v>3</v>
      </c>
      <c r="G23" s="33">
        <f>SUM(G7:G22)</f>
        <v>22</v>
      </c>
      <c r="H23" s="33">
        <f t="shared" ref="H23:AA23" si="39">SUM(H7:H22)</f>
        <v>24</v>
      </c>
      <c r="I23" s="33">
        <f t="shared" si="39"/>
        <v>307</v>
      </c>
      <c r="J23" s="33">
        <f t="shared" si="39"/>
        <v>10</v>
      </c>
      <c r="K23" s="33">
        <f t="shared" si="39"/>
        <v>53</v>
      </c>
      <c r="L23" s="33">
        <f>SUM(L7:L22)</f>
        <v>37</v>
      </c>
      <c r="M23" s="33">
        <f>SUM(M7:M22)</f>
        <v>382</v>
      </c>
      <c r="N23" s="33">
        <f t="shared" si="39"/>
        <v>0</v>
      </c>
      <c r="O23" s="33">
        <f t="shared" si="39"/>
        <v>0</v>
      </c>
      <c r="P23" s="33">
        <f t="shared" si="39"/>
        <v>24</v>
      </c>
      <c r="Q23" s="33">
        <f t="shared" si="39"/>
        <v>50</v>
      </c>
      <c r="R23" s="33">
        <f t="shared" si="39"/>
        <v>33</v>
      </c>
      <c r="S23" s="33">
        <f t="shared" si="39"/>
        <v>24</v>
      </c>
      <c r="T23" s="33">
        <f>SUM(T7:T22)</f>
        <v>57</v>
      </c>
      <c r="U23" s="33">
        <f>SUM(U7:U22)</f>
        <v>74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14</v>
      </c>
      <c r="AA23" s="33">
        <f t="shared" si="39"/>
        <v>0</v>
      </c>
      <c r="AB23" s="33">
        <f>SUM(AB7:AB22)</f>
        <v>18</v>
      </c>
      <c r="AC23" s="33">
        <f>SUM(AC7:AC22)</f>
        <v>0</v>
      </c>
      <c r="AD23" s="33">
        <f>SUM(AD7:AD22)</f>
        <v>568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106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25</v>
      </c>
      <c r="D7" s="1157">
        <f>M7+U7+AC7</f>
        <v>58</v>
      </c>
      <c r="E7" s="1161">
        <f>SUM(C7:D7)</f>
        <v>83</v>
      </c>
      <c r="F7" s="1157">
        <v>1</v>
      </c>
      <c r="G7" s="1157">
        <v>0</v>
      </c>
      <c r="H7" s="1157">
        <v>1</v>
      </c>
      <c r="I7" s="24">
        <v>30</v>
      </c>
      <c r="J7" s="1157">
        <v>0</v>
      </c>
      <c r="K7" s="24">
        <v>18</v>
      </c>
      <c r="L7" s="1157">
        <f>F7+H7+J7</f>
        <v>2</v>
      </c>
      <c r="M7" s="1157">
        <f>G7+G8+I7+I8+K7+K8</f>
        <v>53</v>
      </c>
      <c r="N7" s="1157">
        <v>0</v>
      </c>
      <c r="O7" s="1157">
        <v>0</v>
      </c>
      <c r="P7" s="1157">
        <v>6</v>
      </c>
      <c r="Q7" s="24">
        <v>0</v>
      </c>
      <c r="R7" s="1157">
        <v>10</v>
      </c>
      <c r="S7" s="24">
        <v>5</v>
      </c>
      <c r="T7" s="1157">
        <f>N7+N8+P7+P8+R7+R8</f>
        <v>16</v>
      </c>
      <c r="U7" s="1157">
        <f>O7+O8+Q7+Q8+S7+S8</f>
        <v>5</v>
      </c>
      <c r="V7" s="1157">
        <v>0</v>
      </c>
      <c r="W7" s="1157">
        <v>0</v>
      </c>
      <c r="X7" s="1157">
        <v>0</v>
      </c>
      <c r="Y7" s="1157">
        <v>0</v>
      </c>
      <c r="Z7" s="1157">
        <v>7</v>
      </c>
      <c r="AA7" s="1157">
        <v>0</v>
      </c>
      <c r="AB7" s="1157">
        <f>V7+V8+X7+X8+Z7+Z8</f>
        <v>7</v>
      </c>
      <c r="AC7" s="1157">
        <f>W7+W8+Y7+Y8+AA7+AA8</f>
        <v>0</v>
      </c>
      <c r="AD7" s="1167">
        <f>E7</f>
        <v>83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5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297" t="s">
        <v>8</v>
      </c>
      <c r="C9" s="1157">
        <f t="shared" ref="C9:D9" si="0">L9+T9+AB9</f>
        <v>27</v>
      </c>
      <c r="D9" s="1157">
        <f t="shared" si="0"/>
        <v>105</v>
      </c>
      <c r="E9" s="1161">
        <f t="shared" ref="E9" si="1">SUM(C9:D9)</f>
        <v>132</v>
      </c>
      <c r="F9" s="1157">
        <v>1</v>
      </c>
      <c r="G9" s="24">
        <v>1</v>
      </c>
      <c r="H9" s="1157">
        <v>7</v>
      </c>
      <c r="I9" s="24">
        <v>67</v>
      </c>
      <c r="J9" s="1157">
        <v>4</v>
      </c>
      <c r="K9" s="24">
        <v>7</v>
      </c>
      <c r="L9" s="1157">
        <f t="shared" ref="L9" si="2">F9+H9+J9</f>
        <v>12</v>
      </c>
      <c r="M9" s="1157">
        <f>G9+G10+I9+I10+K9+K10</f>
        <v>80</v>
      </c>
      <c r="N9" s="1157">
        <v>0</v>
      </c>
      <c r="O9" s="1157">
        <v>0</v>
      </c>
      <c r="P9" s="1157">
        <v>5</v>
      </c>
      <c r="Q9" s="24">
        <v>20</v>
      </c>
      <c r="R9" s="1157">
        <v>7</v>
      </c>
      <c r="S9" s="24">
        <v>5</v>
      </c>
      <c r="T9" s="1157">
        <f t="shared" ref="T9:U9" si="3">N9+N10+P9+P10+R9+R10</f>
        <v>12</v>
      </c>
      <c r="U9" s="1157">
        <f t="shared" si="3"/>
        <v>25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132</v>
      </c>
    </row>
    <row r="10" spans="1:30" ht="18" customHeight="1">
      <c r="A10" s="296"/>
      <c r="B10" s="299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9</v>
      </c>
      <c r="I11" s="24">
        <v>47</v>
      </c>
      <c r="J11" s="1157">
        <v>0</v>
      </c>
      <c r="K11" s="24">
        <v>1</v>
      </c>
      <c r="L11" s="1157">
        <f t="shared" ref="L11" si="8">F11+H11+J11</f>
        <v>9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6</v>
      </c>
      <c r="Q11" s="24">
        <v>4</v>
      </c>
      <c r="R11" s="1157">
        <v>4</v>
      </c>
      <c r="S11" s="24">
        <v>3</v>
      </c>
      <c r="T11" s="1157">
        <f t="shared" ref="T11:U11" si="10">N11+N12+P11+P12+R11+R12</f>
        <v>10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1</v>
      </c>
      <c r="AA11" s="1157">
        <v>0</v>
      </c>
      <c r="AB11" s="1157">
        <f t="shared" ref="AB11:AC11" si="11">V11+V12+X11+X12+Z11+Z12</f>
        <v>3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33</v>
      </c>
      <c r="D13" s="1157">
        <f t="shared" si="13"/>
        <v>154</v>
      </c>
      <c r="E13" s="1161">
        <f t="shared" ref="E13" si="14">SUM(C13:D13)</f>
        <v>187</v>
      </c>
      <c r="F13" s="1157">
        <v>1</v>
      </c>
      <c r="G13" s="24">
        <v>1</v>
      </c>
      <c r="H13" s="1157">
        <v>6</v>
      </c>
      <c r="I13" s="24">
        <v>94</v>
      </c>
      <c r="J13" s="1157">
        <v>5</v>
      </c>
      <c r="K13" s="24">
        <v>23</v>
      </c>
      <c r="L13" s="1157">
        <f t="shared" ref="L13" si="15">F13+H13+J13</f>
        <v>12</v>
      </c>
      <c r="M13" s="1157">
        <f t="shared" ref="M13" si="16">G13+G14+I13+I14+K13+K14</f>
        <v>124</v>
      </c>
      <c r="N13" s="1157">
        <v>0</v>
      </c>
      <c r="O13" s="1157">
        <v>0</v>
      </c>
      <c r="P13" s="1157">
        <v>5</v>
      </c>
      <c r="Q13" s="24">
        <v>21</v>
      </c>
      <c r="R13" s="1157">
        <v>12</v>
      </c>
      <c r="S13" s="24">
        <v>9</v>
      </c>
      <c r="T13" s="1157">
        <f t="shared" ref="T13:U13" si="17">N13+N14+P13+P14+R13+R14</f>
        <v>17</v>
      </c>
      <c r="U13" s="1157">
        <f t="shared" si="17"/>
        <v>30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187</v>
      </c>
    </row>
    <row r="14" spans="1:30" ht="18" customHeight="1">
      <c r="A14" s="296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5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>SUM(C19:D19)</f>
        <v>8</v>
      </c>
      <c r="F19" s="1161">
        <v>0</v>
      </c>
      <c r="G19" s="1161">
        <v>0</v>
      </c>
      <c r="H19" s="1161">
        <v>0</v>
      </c>
      <c r="I19" s="24">
        <v>7</v>
      </c>
      <c r="J19" s="1161">
        <v>0</v>
      </c>
      <c r="K19" s="1161">
        <v>1</v>
      </c>
      <c r="L19" s="1157">
        <f t="shared" ref="L19:L21" si="35">F19+H19+J19</f>
        <v>0</v>
      </c>
      <c r="M19" s="1157">
        <f t="shared" ref="M19:M21" si="36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295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20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21</v>
      </c>
      <c r="N21" s="1161">
        <v>0</v>
      </c>
      <c r="O21" s="1161">
        <v>0</v>
      </c>
      <c r="P21" s="1161">
        <v>2</v>
      </c>
      <c r="Q21" s="24">
        <v>5</v>
      </c>
      <c r="R21" s="1161">
        <v>0</v>
      </c>
      <c r="S21" s="1161">
        <v>2</v>
      </c>
      <c r="T21" s="1157">
        <f t="shared" si="37"/>
        <v>2</v>
      </c>
      <c r="U21" s="1157">
        <f t="shared" si="37"/>
        <v>7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1161">
        <v>0</v>
      </c>
      <c r="AB21" s="1157">
        <f t="shared" si="38"/>
        <v>1</v>
      </c>
      <c r="AC21" s="1157">
        <f t="shared" si="38"/>
        <v>0</v>
      </c>
      <c r="AD21" s="1167">
        <f>E21</f>
        <v>33</v>
      </c>
    </row>
    <row r="22" spans="1:30" ht="18" customHeight="1">
      <c r="A22" s="298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94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112</v>
      </c>
      <c r="D23" s="33">
        <f>SUM(D7:D22)</f>
        <v>455</v>
      </c>
      <c r="E23" s="33">
        <f>SUM(E7:E22)</f>
        <v>567</v>
      </c>
      <c r="F23" s="33">
        <f>SUM(F7:F22)</f>
        <v>3</v>
      </c>
      <c r="G23" s="33">
        <f>SUM(G7:G22)</f>
        <v>22</v>
      </c>
      <c r="H23" s="33">
        <f t="shared" ref="H23:AA23" si="39">SUM(H7:H22)</f>
        <v>24</v>
      </c>
      <c r="I23" s="33">
        <f t="shared" si="39"/>
        <v>306</v>
      </c>
      <c r="J23" s="33">
        <f t="shared" si="39"/>
        <v>10</v>
      </c>
      <c r="K23" s="33">
        <f t="shared" si="39"/>
        <v>53</v>
      </c>
      <c r="L23" s="33">
        <f>SUM(L7:L22)</f>
        <v>37</v>
      </c>
      <c r="M23" s="33">
        <f>SUM(M7:M22)</f>
        <v>381</v>
      </c>
      <c r="N23" s="33">
        <f t="shared" si="39"/>
        <v>0</v>
      </c>
      <c r="O23" s="33">
        <f t="shared" si="39"/>
        <v>0</v>
      </c>
      <c r="P23" s="33">
        <f t="shared" si="39"/>
        <v>24</v>
      </c>
      <c r="Q23" s="33">
        <f t="shared" si="39"/>
        <v>50</v>
      </c>
      <c r="R23" s="33">
        <f t="shared" si="39"/>
        <v>33</v>
      </c>
      <c r="S23" s="33">
        <f t="shared" si="39"/>
        <v>24</v>
      </c>
      <c r="T23" s="33">
        <f>SUM(T7:T22)</f>
        <v>57</v>
      </c>
      <c r="U23" s="33">
        <f>SUM(U7:U22)</f>
        <v>74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14</v>
      </c>
      <c r="AA23" s="33">
        <f t="shared" si="39"/>
        <v>0</v>
      </c>
      <c r="AB23" s="33">
        <f>SUM(AB7:AB22)</f>
        <v>18</v>
      </c>
      <c r="AC23" s="33">
        <f>SUM(AC7:AC22)</f>
        <v>0</v>
      </c>
      <c r="AD23" s="33">
        <f>SUM(AD7:AD22)</f>
        <v>567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107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A10"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23</v>
      </c>
      <c r="D7" s="1157">
        <f>M7+U7+AC7</f>
        <v>57</v>
      </c>
      <c r="E7" s="1161">
        <f>SUM(C7:D7)</f>
        <v>80</v>
      </c>
      <c r="F7" s="1157">
        <v>1</v>
      </c>
      <c r="G7" s="1157">
        <v>0</v>
      </c>
      <c r="H7" s="1157">
        <v>1</v>
      </c>
      <c r="I7" s="24">
        <v>30</v>
      </c>
      <c r="J7" s="1157">
        <v>0</v>
      </c>
      <c r="K7" s="24">
        <v>16</v>
      </c>
      <c r="L7" s="1157">
        <f>F7+H7+J7</f>
        <v>2</v>
      </c>
      <c r="M7" s="1157">
        <f>G7+G8+I7+I8+K7+K8</f>
        <v>51</v>
      </c>
      <c r="N7" s="1157">
        <v>0</v>
      </c>
      <c r="O7" s="1157">
        <v>0</v>
      </c>
      <c r="P7" s="1157">
        <v>5</v>
      </c>
      <c r="Q7" s="24">
        <v>0</v>
      </c>
      <c r="R7" s="1157">
        <v>9</v>
      </c>
      <c r="S7" s="24">
        <v>6</v>
      </c>
      <c r="T7" s="1157">
        <f>N7+N8+P7+P8+R7+R8</f>
        <v>14</v>
      </c>
      <c r="U7" s="1157">
        <f>O7+O8+Q7+Q8+S7+S8</f>
        <v>6</v>
      </c>
      <c r="V7" s="1157">
        <v>0</v>
      </c>
      <c r="W7" s="1157">
        <v>0</v>
      </c>
      <c r="X7" s="1157">
        <v>0</v>
      </c>
      <c r="Y7" s="1157">
        <v>0</v>
      </c>
      <c r="Z7" s="1157">
        <v>7</v>
      </c>
      <c r="AA7" s="1157">
        <v>0</v>
      </c>
      <c r="AB7" s="1157">
        <f>V7+V8+X7+X8+Z7+Z8</f>
        <v>7</v>
      </c>
      <c r="AC7" s="1157">
        <f>W7+W8+Y7+Y8+AA7+AA8</f>
        <v>0</v>
      </c>
      <c r="AD7" s="1167">
        <f>E7</f>
        <v>80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5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03" t="s">
        <v>8</v>
      </c>
      <c r="C9" s="1157">
        <f t="shared" ref="C9:D9" si="0">L9+T9+AB9</f>
        <v>26</v>
      </c>
      <c r="D9" s="1157">
        <f t="shared" si="0"/>
        <v>105</v>
      </c>
      <c r="E9" s="1161">
        <f t="shared" ref="E9" si="1">SUM(C9:D9)</f>
        <v>131</v>
      </c>
      <c r="F9" s="1157">
        <v>1</v>
      </c>
      <c r="G9" s="24">
        <v>1</v>
      </c>
      <c r="H9" s="1157">
        <v>6</v>
      </c>
      <c r="I9" s="24">
        <v>67</v>
      </c>
      <c r="J9" s="1157">
        <v>4</v>
      </c>
      <c r="K9" s="24">
        <v>6</v>
      </c>
      <c r="L9" s="1157">
        <f t="shared" ref="L9" si="2">F9+H9+J9</f>
        <v>11</v>
      </c>
      <c r="M9" s="1157">
        <f>G9+G10+I9+I10+K9+K10</f>
        <v>79</v>
      </c>
      <c r="N9" s="1157">
        <v>0</v>
      </c>
      <c r="O9" s="1157">
        <v>0</v>
      </c>
      <c r="P9" s="1157">
        <v>5</v>
      </c>
      <c r="Q9" s="24">
        <v>20</v>
      </c>
      <c r="R9" s="1157">
        <v>7</v>
      </c>
      <c r="S9" s="24">
        <v>6</v>
      </c>
      <c r="T9" s="1157">
        <f t="shared" ref="T9:U9" si="3">N9+N10+P9+P10+R9+R10</f>
        <v>12</v>
      </c>
      <c r="U9" s="1157">
        <f t="shared" si="3"/>
        <v>26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131</v>
      </c>
    </row>
    <row r="10" spans="1:30" ht="18" customHeight="1">
      <c r="A10" s="302"/>
      <c r="B10" s="305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9</v>
      </c>
      <c r="I11" s="24">
        <v>47</v>
      </c>
      <c r="J11" s="1157">
        <v>0</v>
      </c>
      <c r="K11" s="24">
        <v>1</v>
      </c>
      <c r="L11" s="1157">
        <f t="shared" ref="L11" si="8">F11+H11+J11</f>
        <v>9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6</v>
      </c>
      <c r="Q11" s="24">
        <v>4</v>
      </c>
      <c r="R11" s="1157">
        <v>4</v>
      </c>
      <c r="S11" s="24">
        <v>3</v>
      </c>
      <c r="T11" s="1157">
        <f t="shared" ref="T11:U11" si="10">N11+N12+P11+P12+R11+R12</f>
        <v>10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1</v>
      </c>
      <c r="AA11" s="1157">
        <v>0</v>
      </c>
      <c r="AB11" s="1157">
        <f t="shared" ref="AB11:AC11" si="11">V11+V12+X11+X12+Z11+Z12</f>
        <v>3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33</v>
      </c>
      <c r="D13" s="1157">
        <f t="shared" si="13"/>
        <v>154</v>
      </c>
      <c r="E13" s="1161">
        <f t="shared" ref="E13" si="14">SUM(C13:D13)</f>
        <v>187</v>
      </c>
      <c r="F13" s="1157">
        <v>1</v>
      </c>
      <c r="G13" s="24">
        <v>1</v>
      </c>
      <c r="H13" s="1157">
        <v>6</v>
      </c>
      <c r="I13" s="24">
        <v>93</v>
      </c>
      <c r="J13" s="1157">
        <v>5</v>
      </c>
      <c r="K13" s="24">
        <v>22</v>
      </c>
      <c r="L13" s="1157">
        <f t="shared" ref="L13" si="15">F13+H13+J13</f>
        <v>12</v>
      </c>
      <c r="M13" s="1157">
        <f t="shared" ref="M13" si="16">G13+G14+I13+I14+K13+K14</f>
        <v>122</v>
      </c>
      <c r="N13" s="1157">
        <v>0</v>
      </c>
      <c r="O13" s="1157">
        <v>0</v>
      </c>
      <c r="P13" s="1157">
        <v>5</v>
      </c>
      <c r="Q13" s="24">
        <v>22</v>
      </c>
      <c r="R13" s="1157">
        <v>12</v>
      </c>
      <c r="S13" s="24">
        <v>10</v>
      </c>
      <c r="T13" s="1157">
        <f t="shared" ref="T13:U13" si="17">N13+N14+P13+P14+R13+R14</f>
        <v>17</v>
      </c>
      <c r="U13" s="1157">
        <f t="shared" si="17"/>
        <v>32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187</v>
      </c>
    </row>
    <row r="14" spans="1:30" ht="18" customHeight="1">
      <c r="A14" s="302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5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8</v>
      </c>
      <c r="E19" s="1161">
        <f>SUM(C19:D19)</f>
        <v>8</v>
      </c>
      <c r="F19" s="1161">
        <v>0</v>
      </c>
      <c r="G19" s="1161">
        <v>0</v>
      </c>
      <c r="H19" s="1161">
        <v>0</v>
      </c>
      <c r="I19" s="24">
        <v>7</v>
      </c>
      <c r="J19" s="1161">
        <v>0</v>
      </c>
      <c r="K19" s="1161">
        <v>1</v>
      </c>
      <c r="L19" s="1157">
        <f t="shared" ref="L19:L21" si="35">F19+H19+J19</f>
        <v>0</v>
      </c>
      <c r="M19" s="1157">
        <f t="shared" ref="M19:M21" si="36">G19+G20+I19+I20+K19+K20</f>
        <v>8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8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01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20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21</v>
      </c>
      <c r="N21" s="1161">
        <v>0</v>
      </c>
      <c r="O21" s="1161">
        <v>0</v>
      </c>
      <c r="P21" s="1161">
        <v>2</v>
      </c>
      <c r="Q21" s="24">
        <v>5</v>
      </c>
      <c r="R21" s="1161">
        <v>0</v>
      </c>
      <c r="S21" s="1161">
        <v>2</v>
      </c>
      <c r="T21" s="1157">
        <f t="shared" si="37"/>
        <v>2</v>
      </c>
      <c r="U21" s="1157">
        <f t="shared" si="37"/>
        <v>7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1161">
        <v>0</v>
      </c>
      <c r="AB21" s="1157">
        <f t="shared" si="38"/>
        <v>1</v>
      </c>
      <c r="AC21" s="1157">
        <f t="shared" si="38"/>
        <v>0</v>
      </c>
      <c r="AD21" s="1167">
        <f>E21</f>
        <v>33</v>
      </c>
    </row>
    <row r="22" spans="1:30" ht="18" customHeight="1">
      <c r="A22" s="304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300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109</v>
      </c>
      <c r="D23" s="33">
        <f>SUM(D7:D22)</f>
        <v>454</v>
      </c>
      <c r="E23" s="33">
        <f>SUM(E7:E22)</f>
        <v>563</v>
      </c>
      <c r="F23" s="33">
        <f>SUM(F7:F22)</f>
        <v>3</v>
      </c>
      <c r="G23" s="33">
        <f>SUM(G7:G22)</f>
        <v>22</v>
      </c>
      <c r="H23" s="33">
        <f t="shared" ref="H23:AA23" si="39">SUM(H7:H22)</f>
        <v>23</v>
      </c>
      <c r="I23" s="33">
        <f t="shared" si="39"/>
        <v>305</v>
      </c>
      <c r="J23" s="33">
        <f t="shared" si="39"/>
        <v>10</v>
      </c>
      <c r="K23" s="33">
        <f t="shared" si="39"/>
        <v>49</v>
      </c>
      <c r="L23" s="33">
        <f>SUM(L7:L22)</f>
        <v>36</v>
      </c>
      <c r="M23" s="33">
        <f>SUM(M7:M22)</f>
        <v>376</v>
      </c>
      <c r="N23" s="33">
        <f t="shared" si="39"/>
        <v>0</v>
      </c>
      <c r="O23" s="33">
        <f t="shared" si="39"/>
        <v>0</v>
      </c>
      <c r="P23" s="33">
        <f t="shared" si="39"/>
        <v>23</v>
      </c>
      <c r="Q23" s="33">
        <f t="shared" si="39"/>
        <v>51</v>
      </c>
      <c r="R23" s="33">
        <f t="shared" si="39"/>
        <v>32</v>
      </c>
      <c r="S23" s="33">
        <f t="shared" si="39"/>
        <v>27</v>
      </c>
      <c r="T23" s="33">
        <f>SUM(T7:T22)</f>
        <v>55</v>
      </c>
      <c r="U23" s="33">
        <f>SUM(U7:U22)</f>
        <v>78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14</v>
      </c>
      <c r="AA23" s="33">
        <f t="shared" si="39"/>
        <v>0</v>
      </c>
      <c r="AB23" s="33">
        <f>SUM(AB7:AB22)</f>
        <v>18</v>
      </c>
      <c r="AC23" s="33">
        <f>SUM(AC7:AC22)</f>
        <v>0</v>
      </c>
      <c r="AD23" s="33">
        <f>SUM(AD7:AD22)</f>
        <v>563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108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22</v>
      </c>
      <c r="D7" s="1157">
        <f>M7+U7+AC7</f>
        <v>56</v>
      </c>
      <c r="E7" s="1161">
        <f>SUM(C7:D7)</f>
        <v>78</v>
      </c>
      <c r="F7" s="1157">
        <v>1</v>
      </c>
      <c r="G7" s="1157">
        <v>0</v>
      </c>
      <c r="H7" s="1157">
        <v>1</v>
      </c>
      <c r="I7" s="24">
        <v>30</v>
      </c>
      <c r="J7" s="1157">
        <v>0</v>
      </c>
      <c r="K7" s="24">
        <v>15</v>
      </c>
      <c r="L7" s="1157">
        <f>F7+H7+J7</f>
        <v>2</v>
      </c>
      <c r="M7" s="1157">
        <f>G7+G8+I7+I8+K7+K8</f>
        <v>50</v>
      </c>
      <c r="N7" s="1157">
        <v>0</v>
      </c>
      <c r="O7" s="1157">
        <v>0</v>
      </c>
      <c r="P7" s="1157">
        <v>5</v>
      </c>
      <c r="Q7" s="24">
        <v>0</v>
      </c>
      <c r="R7" s="1157">
        <v>8</v>
      </c>
      <c r="S7" s="24">
        <v>6</v>
      </c>
      <c r="T7" s="1157">
        <f>N7+N8+P7+P8+R7+R8</f>
        <v>13</v>
      </c>
      <c r="U7" s="1157">
        <f>O7+O8+Q7+Q8+S7+S8</f>
        <v>6</v>
      </c>
      <c r="V7" s="1157">
        <v>0</v>
      </c>
      <c r="W7" s="1157">
        <v>0</v>
      </c>
      <c r="X7" s="1157">
        <v>0</v>
      </c>
      <c r="Y7" s="1157">
        <v>0</v>
      </c>
      <c r="Z7" s="1157">
        <v>7</v>
      </c>
      <c r="AA7" s="1157">
        <v>0</v>
      </c>
      <c r="AB7" s="1157">
        <f>V7+V8+X7+X8+Z7+Z8</f>
        <v>7</v>
      </c>
      <c r="AC7" s="1157">
        <f>W7+W8+Y7+Y8+AA7+AA8</f>
        <v>0</v>
      </c>
      <c r="AD7" s="1167">
        <f>E7</f>
        <v>78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5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09" t="s">
        <v>8</v>
      </c>
      <c r="C9" s="1157">
        <f t="shared" ref="C9:D9" si="0">L9+T9+AB9</f>
        <v>26</v>
      </c>
      <c r="D9" s="1157">
        <f t="shared" si="0"/>
        <v>105</v>
      </c>
      <c r="E9" s="1161">
        <f t="shared" ref="E9" si="1">SUM(C9:D9)</f>
        <v>131</v>
      </c>
      <c r="F9" s="1157">
        <v>1</v>
      </c>
      <c r="G9" s="24">
        <v>1</v>
      </c>
      <c r="H9" s="1157">
        <v>6</v>
      </c>
      <c r="I9" s="24">
        <v>67</v>
      </c>
      <c r="J9" s="1157">
        <v>4</v>
      </c>
      <c r="K9" s="24">
        <v>6</v>
      </c>
      <c r="L9" s="1157">
        <f t="shared" ref="L9" si="2">F9+H9+J9</f>
        <v>11</v>
      </c>
      <c r="M9" s="1157">
        <f>G9+G10+I9+I10+K9+K10</f>
        <v>79</v>
      </c>
      <c r="N9" s="1157">
        <v>0</v>
      </c>
      <c r="O9" s="1157">
        <v>0</v>
      </c>
      <c r="P9" s="1157">
        <v>5</v>
      </c>
      <c r="Q9" s="24">
        <v>20</v>
      </c>
      <c r="R9" s="1157">
        <v>7</v>
      </c>
      <c r="S9" s="24">
        <v>6</v>
      </c>
      <c r="T9" s="1157">
        <f t="shared" ref="T9:U9" si="3">N9+N10+P9+P10+R9+R10</f>
        <v>12</v>
      </c>
      <c r="U9" s="1157">
        <f t="shared" si="3"/>
        <v>26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131</v>
      </c>
    </row>
    <row r="10" spans="1:30" ht="18" customHeight="1">
      <c r="A10" s="308"/>
      <c r="B10" s="311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9</v>
      </c>
      <c r="I11" s="24">
        <v>47</v>
      </c>
      <c r="J11" s="1157">
        <v>0</v>
      </c>
      <c r="K11" s="24">
        <v>1</v>
      </c>
      <c r="L11" s="1157">
        <f t="shared" ref="L11" si="8">F11+H11+J11</f>
        <v>9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6</v>
      </c>
      <c r="Q11" s="24">
        <v>4</v>
      </c>
      <c r="R11" s="1157">
        <v>4</v>
      </c>
      <c r="S11" s="24">
        <v>3</v>
      </c>
      <c r="T11" s="1157">
        <f t="shared" ref="T11:U11" si="10">N11+N12+P11+P12+R11+R12</f>
        <v>10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1</v>
      </c>
      <c r="AA11" s="1157">
        <v>0</v>
      </c>
      <c r="AB11" s="1157">
        <f t="shared" ref="AB11:AC11" si="11">V11+V12+X11+X12+Z11+Z12</f>
        <v>3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33</v>
      </c>
      <c r="D13" s="1157">
        <f t="shared" si="13"/>
        <v>154</v>
      </c>
      <c r="E13" s="1161">
        <f t="shared" ref="E13" si="14">SUM(C13:D13)</f>
        <v>187</v>
      </c>
      <c r="F13" s="1157">
        <v>1</v>
      </c>
      <c r="G13" s="24">
        <v>1</v>
      </c>
      <c r="H13" s="1157">
        <v>6</v>
      </c>
      <c r="I13" s="24">
        <v>93</v>
      </c>
      <c r="J13" s="1157">
        <v>5</v>
      </c>
      <c r="K13" s="24">
        <v>22</v>
      </c>
      <c r="L13" s="1157">
        <f t="shared" ref="L13" si="15">F13+H13+J13</f>
        <v>12</v>
      </c>
      <c r="M13" s="1157">
        <f t="shared" ref="M13" si="16">G13+G14+I13+I14+K13+K14</f>
        <v>122</v>
      </c>
      <c r="N13" s="1157">
        <v>0</v>
      </c>
      <c r="O13" s="1157">
        <v>0</v>
      </c>
      <c r="P13" s="1157">
        <v>5</v>
      </c>
      <c r="Q13" s="24">
        <v>22</v>
      </c>
      <c r="R13" s="1157">
        <v>12</v>
      </c>
      <c r="S13" s="24">
        <v>10</v>
      </c>
      <c r="T13" s="1157">
        <f t="shared" ref="T13:U13" si="17">N13+N14+P13+P14+R13+R14</f>
        <v>17</v>
      </c>
      <c r="U13" s="1157">
        <f t="shared" si="17"/>
        <v>32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187</v>
      </c>
    </row>
    <row r="14" spans="1:30" ht="18" customHeight="1">
      <c r="A14" s="308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5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20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7</v>
      </c>
      <c r="E19" s="1161">
        <f>SUM(C19:D19)</f>
        <v>7</v>
      </c>
      <c r="F19" s="1161">
        <v>0</v>
      </c>
      <c r="G19" s="1161">
        <v>0</v>
      </c>
      <c r="H19" s="1161">
        <v>0</v>
      </c>
      <c r="I19" s="24">
        <v>7</v>
      </c>
      <c r="J19" s="1161">
        <v>0</v>
      </c>
      <c r="K19" s="1161">
        <v>0</v>
      </c>
      <c r="L19" s="1157">
        <f t="shared" ref="L19:L21" si="35">F19+H19+J19</f>
        <v>0</v>
      </c>
      <c r="M19" s="1157">
        <f t="shared" ref="M19:M21" si="36">G19+G20+I19+I20+K19+K20</f>
        <v>7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7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07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20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21</v>
      </c>
      <c r="N21" s="1161">
        <v>0</v>
      </c>
      <c r="O21" s="1161">
        <v>0</v>
      </c>
      <c r="P21" s="1161">
        <v>2</v>
      </c>
      <c r="Q21" s="24">
        <v>5</v>
      </c>
      <c r="R21" s="1161">
        <v>0</v>
      </c>
      <c r="S21" s="1161">
        <v>2</v>
      </c>
      <c r="T21" s="1157">
        <f t="shared" si="37"/>
        <v>2</v>
      </c>
      <c r="U21" s="1157">
        <f t="shared" si="37"/>
        <v>7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1161">
        <v>0</v>
      </c>
      <c r="AB21" s="1157">
        <f t="shared" si="38"/>
        <v>1</v>
      </c>
      <c r="AC21" s="1157">
        <f t="shared" si="38"/>
        <v>0</v>
      </c>
      <c r="AD21" s="1167">
        <f>E21</f>
        <v>33</v>
      </c>
    </row>
    <row r="22" spans="1:30" ht="18" customHeight="1">
      <c r="A22" s="310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306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108</v>
      </c>
      <c r="D23" s="33">
        <f>SUM(D7:D22)</f>
        <v>452</v>
      </c>
      <c r="E23" s="33">
        <f>SUM(E7:E22)</f>
        <v>560</v>
      </c>
      <c r="F23" s="33">
        <f>SUM(F7:F22)</f>
        <v>3</v>
      </c>
      <c r="G23" s="33">
        <f>SUM(G7:G22)</f>
        <v>22</v>
      </c>
      <c r="H23" s="33">
        <f t="shared" ref="H23:AA23" si="39">SUM(H7:H22)</f>
        <v>23</v>
      </c>
      <c r="I23" s="33">
        <f t="shared" si="39"/>
        <v>305</v>
      </c>
      <c r="J23" s="33">
        <f t="shared" si="39"/>
        <v>10</v>
      </c>
      <c r="K23" s="33">
        <f t="shared" si="39"/>
        <v>47</v>
      </c>
      <c r="L23" s="33">
        <f>SUM(L7:L22)</f>
        <v>36</v>
      </c>
      <c r="M23" s="33">
        <f>SUM(M7:M22)</f>
        <v>374</v>
      </c>
      <c r="N23" s="33">
        <f t="shared" si="39"/>
        <v>0</v>
      </c>
      <c r="O23" s="33">
        <f t="shared" si="39"/>
        <v>0</v>
      </c>
      <c r="P23" s="33">
        <f t="shared" si="39"/>
        <v>23</v>
      </c>
      <c r="Q23" s="33">
        <f t="shared" si="39"/>
        <v>51</v>
      </c>
      <c r="R23" s="33">
        <f t="shared" si="39"/>
        <v>31</v>
      </c>
      <c r="S23" s="33">
        <f t="shared" si="39"/>
        <v>27</v>
      </c>
      <c r="T23" s="33">
        <f>SUM(T7:T22)</f>
        <v>54</v>
      </c>
      <c r="U23" s="33">
        <f>SUM(U7:U22)</f>
        <v>78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14</v>
      </c>
      <c r="AA23" s="33">
        <f t="shared" si="39"/>
        <v>0</v>
      </c>
      <c r="AB23" s="33">
        <f>SUM(AB7:AB22)</f>
        <v>18</v>
      </c>
      <c r="AC23" s="33">
        <f>SUM(AC7:AC22)</f>
        <v>0</v>
      </c>
      <c r="AD23" s="33">
        <f>SUM(AD7:AD22)</f>
        <v>560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109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22</v>
      </c>
      <c r="D7" s="1157">
        <f>M7+U7+AC7</f>
        <v>57</v>
      </c>
      <c r="E7" s="1161">
        <f>SUM(C7:D7)</f>
        <v>79</v>
      </c>
      <c r="F7" s="1157">
        <v>1</v>
      </c>
      <c r="G7" s="1157">
        <v>0</v>
      </c>
      <c r="H7" s="1157">
        <v>1</v>
      </c>
      <c r="I7" s="24">
        <v>28</v>
      </c>
      <c r="J7" s="1157">
        <v>0</v>
      </c>
      <c r="K7" s="24">
        <v>18</v>
      </c>
      <c r="L7" s="1157">
        <f>F7+H7+J7</f>
        <v>2</v>
      </c>
      <c r="M7" s="1157">
        <f>G7+G8+I7+I8+K7+K8</f>
        <v>51</v>
      </c>
      <c r="N7" s="1157">
        <v>0</v>
      </c>
      <c r="O7" s="1157">
        <v>0</v>
      </c>
      <c r="P7" s="1157">
        <v>5</v>
      </c>
      <c r="Q7" s="24">
        <v>0</v>
      </c>
      <c r="R7" s="1157">
        <v>8</v>
      </c>
      <c r="S7" s="24">
        <v>6</v>
      </c>
      <c r="T7" s="1157">
        <f>N7+N8+P7+P8+R7+R8</f>
        <v>13</v>
      </c>
      <c r="U7" s="1157">
        <f>O7+O8+Q7+Q8+S7+S8</f>
        <v>6</v>
      </c>
      <c r="V7" s="1157">
        <v>0</v>
      </c>
      <c r="W7" s="1157">
        <v>0</v>
      </c>
      <c r="X7" s="1157">
        <v>0</v>
      </c>
      <c r="Y7" s="1157">
        <v>0</v>
      </c>
      <c r="Z7" s="1157">
        <v>7</v>
      </c>
      <c r="AA7" s="1157">
        <v>0</v>
      </c>
      <c r="AB7" s="1157">
        <f>V7+V8+X7+X8+Z7+Z8</f>
        <v>7</v>
      </c>
      <c r="AC7" s="1157">
        <f>W7+W8+Y7+Y8+AA7+AA8</f>
        <v>0</v>
      </c>
      <c r="AD7" s="1167">
        <f>E7</f>
        <v>79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4</v>
      </c>
      <c r="J8" s="1157"/>
      <c r="K8" s="25">
        <v>1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15" t="s">
        <v>8</v>
      </c>
      <c r="C9" s="1157">
        <f t="shared" ref="C9:D9" si="0">L9+T9+AB9</f>
        <v>26</v>
      </c>
      <c r="D9" s="1157">
        <f t="shared" si="0"/>
        <v>105</v>
      </c>
      <c r="E9" s="1161">
        <f t="shared" ref="E9" si="1">SUM(C9:D9)</f>
        <v>131</v>
      </c>
      <c r="F9" s="1157">
        <v>1</v>
      </c>
      <c r="G9" s="24">
        <v>1</v>
      </c>
      <c r="H9" s="1157">
        <v>6</v>
      </c>
      <c r="I9" s="24">
        <v>67</v>
      </c>
      <c r="J9" s="1157">
        <v>4</v>
      </c>
      <c r="K9" s="24">
        <v>6</v>
      </c>
      <c r="L9" s="1157">
        <f t="shared" ref="L9" si="2">F9+H9+J9</f>
        <v>11</v>
      </c>
      <c r="M9" s="1157">
        <f>G9+G10+I9+I10+K9+K10</f>
        <v>79</v>
      </c>
      <c r="N9" s="1157">
        <v>0</v>
      </c>
      <c r="O9" s="1157">
        <v>0</v>
      </c>
      <c r="P9" s="1157">
        <v>5</v>
      </c>
      <c r="Q9" s="24">
        <v>20</v>
      </c>
      <c r="R9" s="1157">
        <v>7</v>
      </c>
      <c r="S9" s="24">
        <v>6</v>
      </c>
      <c r="T9" s="1157">
        <f t="shared" ref="T9:U9" si="3">N9+N10+P9+P10+R9+R10</f>
        <v>12</v>
      </c>
      <c r="U9" s="1157">
        <f t="shared" si="3"/>
        <v>26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131</v>
      </c>
    </row>
    <row r="10" spans="1:30" ht="18" customHeight="1">
      <c r="A10" s="314"/>
      <c r="B10" s="317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9</v>
      </c>
      <c r="I11" s="24">
        <v>47</v>
      </c>
      <c r="J11" s="1157">
        <v>0</v>
      </c>
      <c r="K11" s="24">
        <v>1</v>
      </c>
      <c r="L11" s="1157">
        <f t="shared" ref="L11" si="8">F11+H11+J11</f>
        <v>9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6</v>
      </c>
      <c r="Q11" s="24">
        <v>4</v>
      </c>
      <c r="R11" s="1157">
        <v>4</v>
      </c>
      <c r="S11" s="24">
        <v>3</v>
      </c>
      <c r="T11" s="1157">
        <f t="shared" ref="T11:U11" si="10">N11+N12+P11+P12+R11+R12</f>
        <v>10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1</v>
      </c>
      <c r="AA11" s="1157">
        <v>0</v>
      </c>
      <c r="AB11" s="1157">
        <f t="shared" ref="AB11:AC11" si="11">V11+V12+X11+X12+Z11+Z12</f>
        <v>3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34</v>
      </c>
      <c r="D13" s="1157">
        <f t="shared" si="13"/>
        <v>156</v>
      </c>
      <c r="E13" s="1161">
        <f t="shared" ref="E13" si="14">SUM(C13:D13)</f>
        <v>190</v>
      </c>
      <c r="F13" s="1157">
        <v>1</v>
      </c>
      <c r="G13" s="24">
        <v>1</v>
      </c>
      <c r="H13" s="1157">
        <v>5</v>
      </c>
      <c r="I13" s="24">
        <v>88</v>
      </c>
      <c r="J13" s="1157">
        <v>6</v>
      </c>
      <c r="K13" s="24">
        <v>26</v>
      </c>
      <c r="L13" s="1157">
        <f t="shared" ref="L13" si="15">F13+H13+J13</f>
        <v>12</v>
      </c>
      <c r="M13" s="1157">
        <f t="shared" ref="M13" si="16">G13+G14+I13+I14+K13+K14</f>
        <v>119</v>
      </c>
      <c r="N13" s="1157">
        <v>0</v>
      </c>
      <c r="O13" s="1157">
        <v>0</v>
      </c>
      <c r="P13" s="1157">
        <v>5</v>
      </c>
      <c r="Q13" s="24">
        <v>24</v>
      </c>
      <c r="R13" s="1157">
        <v>13</v>
      </c>
      <c r="S13" s="24">
        <v>13</v>
      </c>
      <c r="T13" s="1157">
        <f t="shared" ref="T13:U13" si="17">N13+N14+P13+P14+R13+R14</f>
        <v>18</v>
      </c>
      <c r="U13" s="1157">
        <f t="shared" si="17"/>
        <v>37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190</v>
      </c>
    </row>
    <row r="14" spans="1:30" ht="18" customHeight="1">
      <c r="A14" s="31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26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19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4</v>
      </c>
      <c r="E19" s="1161">
        <f>SUM(C19:D19)</f>
        <v>4</v>
      </c>
      <c r="F19" s="1161">
        <v>0</v>
      </c>
      <c r="G19" s="1161">
        <v>0</v>
      </c>
      <c r="H19" s="1161">
        <v>0</v>
      </c>
      <c r="I19" s="24">
        <v>3</v>
      </c>
      <c r="J19" s="1161">
        <v>0</v>
      </c>
      <c r="K19" s="1161">
        <v>0</v>
      </c>
      <c r="L19" s="1157">
        <f t="shared" ref="L19:L21" si="35">F19+H19+J19</f>
        <v>0</v>
      </c>
      <c r="M19" s="1157">
        <f t="shared" ref="M19:M21" si="36">G19+G20+I19+I20+K19+K20</f>
        <v>4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4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1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13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20</v>
      </c>
      <c r="J21" s="1227">
        <v>1</v>
      </c>
      <c r="K21" s="24">
        <v>1</v>
      </c>
      <c r="L21" s="1229">
        <f t="shared" si="35"/>
        <v>2</v>
      </c>
      <c r="M21" s="1157">
        <f t="shared" si="36"/>
        <v>21</v>
      </c>
      <c r="N21" s="1161">
        <v>0</v>
      </c>
      <c r="O21" s="1161">
        <v>0</v>
      </c>
      <c r="P21" s="1161">
        <v>2</v>
      </c>
      <c r="Q21" s="24">
        <v>5</v>
      </c>
      <c r="R21" s="1161">
        <v>0</v>
      </c>
      <c r="S21" s="1161">
        <v>2</v>
      </c>
      <c r="T21" s="1157">
        <f t="shared" si="37"/>
        <v>2</v>
      </c>
      <c r="U21" s="1157">
        <f t="shared" si="37"/>
        <v>7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1161">
        <v>0</v>
      </c>
      <c r="AB21" s="1157">
        <f t="shared" si="38"/>
        <v>1</v>
      </c>
      <c r="AC21" s="1157">
        <f t="shared" si="38"/>
        <v>0</v>
      </c>
      <c r="AD21" s="1167">
        <f>E21</f>
        <v>33</v>
      </c>
    </row>
    <row r="22" spans="1:30" ht="18" customHeight="1">
      <c r="A22" s="31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312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109</v>
      </c>
      <c r="D23" s="33">
        <f>SUM(D7:D22)</f>
        <v>452</v>
      </c>
      <c r="E23" s="33">
        <f>SUM(E7:E22)</f>
        <v>561</v>
      </c>
      <c r="F23" s="33">
        <f>SUM(F7:F22)</f>
        <v>3</v>
      </c>
      <c r="G23" s="33">
        <f>SUM(G7:G22)</f>
        <v>21</v>
      </c>
      <c r="H23" s="33">
        <f t="shared" ref="H23:AA23" si="39">SUM(H7:H22)</f>
        <v>22</v>
      </c>
      <c r="I23" s="33">
        <f t="shared" si="39"/>
        <v>293</v>
      </c>
      <c r="J23" s="33">
        <f t="shared" si="39"/>
        <v>11</v>
      </c>
      <c r="K23" s="33">
        <f t="shared" si="39"/>
        <v>55</v>
      </c>
      <c r="L23" s="33">
        <f>SUM(L7:L22)</f>
        <v>36</v>
      </c>
      <c r="M23" s="33">
        <f>SUM(M7:M22)</f>
        <v>369</v>
      </c>
      <c r="N23" s="33">
        <f t="shared" si="39"/>
        <v>0</v>
      </c>
      <c r="O23" s="33">
        <f t="shared" si="39"/>
        <v>0</v>
      </c>
      <c r="P23" s="33">
        <f t="shared" si="39"/>
        <v>23</v>
      </c>
      <c r="Q23" s="33">
        <f t="shared" si="39"/>
        <v>53</v>
      </c>
      <c r="R23" s="33">
        <f t="shared" si="39"/>
        <v>32</v>
      </c>
      <c r="S23" s="33">
        <f t="shared" si="39"/>
        <v>30</v>
      </c>
      <c r="T23" s="33">
        <f>SUM(T7:T22)</f>
        <v>55</v>
      </c>
      <c r="U23" s="33">
        <f>SUM(U7:U22)</f>
        <v>83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14</v>
      </c>
      <c r="AA23" s="33">
        <f t="shared" si="39"/>
        <v>0</v>
      </c>
      <c r="AB23" s="33">
        <f>SUM(AB7:AB22)</f>
        <v>18</v>
      </c>
      <c r="AC23" s="33">
        <f>SUM(AC7:AC22)</f>
        <v>0</v>
      </c>
      <c r="AD23" s="33">
        <f>SUM(AD7:AD22)</f>
        <v>561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110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55</v>
      </c>
      <c r="E7" s="1161">
        <f>SUM(C7:D7)</f>
        <v>76</v>
      </c>
      <c r="F7" s="1157">
        <v>1</v>
      </c>
      <c r="G7" s="1157">
        <v>0</v>
      </c>
      <c r="H7" s="1157">
        <v>1</v>
      </c>
      <c r="I7" s="24">
        <v>28</v>
      </c>
      <c r="J7" s="1157">
        <v>0</v>
      </c>
      <c r="K7" s="24">
        <v>17</v>
      </c>
      <c r="L7" s="1157">
        <f>F7+H7+J7</f>
        <v>2</v>
      </c>
      <c r="M7" s="1157">
        <f>G7+G8+I7+I8+K7+K8</f>
        <v>49</v>
      </c>
      <c r="N7" s="1157">
        <v>0</v>
      </c>
      <c r="O7" s="1157">
        <v>0</v>
      </c>
      <c r="P7" s="1157">
        <v>5</v>
      </c>
      <c r="Q7" s="24">
        <v>0</v>
      </c>
      <c r="R7" s="1157">
        <v>8</v>
      </c>
      <c r="S7" s="24">
        <v>6</v>
      </c>
      <c r="T7" s="1157">
        <f>N7+N8+P7+P8+R7+R8</f>
        <v>13</v>
      </c>
      <c r="U7" s="1157">
        <f>O7+O8+Q7+Q8+S7+S8</f>
        <v>6</v>
      </c>
      <c r="V7" s="1157">
        <v>0</v>
      </c>
      <c r="W7" s="1157">
        <v>0</v>
      </c>
      <c r="X7" s="1157">
        <v>0</v>
      </c>
      <c r="Y7" s="1157">
        <v>0</v>
      </c>
      <c r="Z7" s="1157">
        <v>6</v>
      </c>
      <c r="AA7" s="1157">
        <v>0</v>
      </c>
      <c r="AB7" s="1157">
        <f>V7+V8+X7+X8+Z7+Z8</f>
        <v>6</v>
      </c>
      <c r="AC7" s="1157">
        <f>W7+W8+Y7+Y8+AA7+AA8</f>
        <v>0</v>
      </c>
      <c r="AD7" s="1167">
        <f>E7</f>
        <v>76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25">
        <v>1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15" t="s">
        <v>8</v>
      </c>
      <c r="C9" s="1157">
        <f t="shared" ref="C9:D9" si="0">L9+T9+AB9</f>
        <v>26</v>
      </c>
      <c r="D9" s="1157">
        <f t="shared" si="0"/>
        <v>105</v>
      </c>
      <c r="E9" s="1161">
        <f t="shared" ref="E9" si="1">SUM(C9:D9)</f>
        <v>131</v>
      </c>
      <c r="F9" s="1157">
        <v>1</v>
      </c>
      <c r="G9" s="24">
        <v>1</v>
      </c>
      <c r="H9" s="1157">
        <v>6</v>
      </c>
      <c r="I9" s="24">
        <v>67</v>
      </c>
      <c r="J9" s="1157">
        <v>4</v>
      </c>
      <c r="K9" s="24">
        <v>6</v>
      </c>
      <c r="L9" s="1157">
        <f t="shared" ref="L9" si="2">F9+H9+J9</f>
        <v>11</v>
      </c>
      <c r="M9" s="1157">
        <f>G9+G10+I9+I10+K9+K10</f>
        <v>79</v>
      </c>
      <c r="N9" s="1157">
        <v>0</v>
      </c>
      <c r="O9" s="1157">
        <v>0</v>
      </c>
      <c r="P9" s="1157">
        <v>4</v>
      </c>
      <c r="Q9" s="24">
        <v>17</v>
      </c>
      <c r="R9" s="1157">
        <v>8</v>
      </c>
      <c r="S9" s="24">
        <v>9</v>
      </c>
      <c r="T9" s="1157">
        <f t="shared" ref="T9:U9" si="3">N9+N10+P9+P10+R9+R10</f>
        <v>12</v>
      </c>
      <c r="U9" s="1157">
        <f t="shared" si="3"/>
        <v>26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131</v>
      </c>
    </row>
    <row r="10" spans="1:30" ht="18" customHeight="1">
      <c r="A10" s="314"/>
      <c r="B10" s="317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9</v>
      </c>
      <c r="I11" s="24">
        <v>47</v>
      </c>
      <c r="J11" s="1157">
        <v>0</v>
      </c>
      <c r="K11" s="24">
        <v>1</v>
      </c>
      <c r="L11" s="1157">
        <f t="shared" ref="L11" si="8">F11+H11+J11</f>
        <v>9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6</v>
      </c>
      <c r="Q11" s="24">
        <v>3</v>
      </c>
      <c r="R11" s="1157">
        <v>3</v>
      </c>
      <c r="S11" s="24">
        <v>4</v>
      </c>
      <c r="T11" s="1157">
        <f t="shared" ref="T11:U11" si="10">N11+N12+P11+P12+R11+R12</f>
        <v>9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33</v>
      </c>
      <c r="D13" s="1157">
        <f t="shared" si="13"/>
        <v>157</v>
      </c>
      <c r="E13" s="1161">
        <f t="shared" ref="E13" si="14">SUM(C13:D13)</f>
        <v>190</v>
      </c>
      <c r="F13" s="1157">
        <v>1</v>
      </c>
      <c r="G13" s="24">
        <v>1</v>
      </c>
      <c r="H13" s="1157">
        <v>5</v>
      </c>
      <c r="I13" s="24">
        <v>88</v>
      </c>
      <c r="J13" s="1157">
        <v>6</v>
      </c>
      <c r="K13" s="24">
        <v>25</v>
      </c>
      <c r="L13" s="1157">
        <f t="shared" ref="L13" si="15">F13+H13+J13</f>
        <v>12</v>
      </c>
      <c r="M13" s="1157">
        <f t="shared" ref="M13" si="16">G13+G14+I13+I14+K13+K14</f>
        <v>118</v>
      </c>
      <c r="N13" s="1157">
        <v>0</v>
      </c>
      <c r="O13" s="1157">
        <v>0</v>
      </c>
      <c r="P13" s="1157">
        <v>5</v>
      </c>
      <c r="Q13" s="24">
        <v>24</v>
      </c>
      <c r="R13" s="1157">
        <v>12</v>
      </c>
      <c r="S13" s="24">
        <v>15</v>
      </c>
      <c r="T13" s="1157">
        <f t="shared" ref="T13:U13" si="17">N13+N14+P13+P14+R13+R14</f>
        <v>17</v>
      </c>
      <c r="U13" s="1157">
        <f t="shared" si="17"/>
        <v>39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190</v>
      </c>
    </row>
    <row r="14" spans="1:30" ht="18" customHeight="1">
      <c r="A14" s="31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26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19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4</v>
      </c>
      <c r="E19" s="1161">
        <f>SUM(C19:D19)</f>
        <v>4</v>
      </c>
      <c r="F19" s="1161">
        <v>0</v>
      </c>
      <c r="G19" s="1161">
        <v>0</v>
      </c>
      <c r="H19" s="1161">
        <v>0</v>
      </c>
      <c r="I19" s="24">
        <v>3</v>
      </c>
      <c r="J19" s="1161">
        <v>0</v>
      </c>
      <c r="K19" s="1161">
        <v>0</v>
      </c>
      <c r="L19" s="1157">
        <f t="shared" ref="L19:L21" si="35">F19+H19+J19</f>
        <v>0</v>
      </c>
      <c r="M19" s="1157">
        <f t="shared" ref="M19:M21" si="36">G19+G20+I19+I20+K19+K20</f>
        <v>4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4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1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13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20</v>
      </c>
      <c r="J21" s="1227">
        <v>1</v>
      </c>
      <c r="K21" s="24">
        <v>0</v>
      </c>
      <c r="L21" s="1229">
        <f t="shared" si="35"/>
        <v>2</v>
      </c>
      <c r="M21" s="1157">
        <f t="shared" si="36"/>
        <v>20</v>
      </c>
      <c r="N21" s="1161">
        <v>0</v>
      </c>
      <c r="O21" s="1161">
        <v>0</v>
      </c>
      <c r="P21" s="1161">
        <v>2</v>
      </c>
      <c r="Q21" s="24">
        <v>5</v>
      </c>
      <c r="R21" s="1161">
        <v>0</v>
      </c>
      <c r="S21" s="1161">
        <v>3</v>
      </c>
      <c r="T21" s="1157">
        <f t="shared" si="37"/>
        <v>2</v>
      </c>
      <c r="U21" s="1157">
        <f t="shared" si="37"/>
        <v>8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1161">
        <v>0</v>
      </c>
      <c r="AB21" s="1157">
        <f t="shared" si="38"/>
        <v>1</v>
      </c>
      <c r="AC21" s="1157">
        <f t="shared" si="38"/>
        <v>0</v>
      </c>
      <c r="AD21" s="1167">
        <f>E21</f>
        <v>33</v>
      </c>
    </row>
    <row r="22" spans="1:30" ht="18" customHeight="1">
      <c r="A22" s="31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312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107</v>
      </c>
      <c r="D23" s="33">
        <f>SUM(D7:D22)</f>
        <v>451</v>
      </c>
      <c r="E23" s="33">
        <f>SUM(E7:E22)</f>
        <v>558</v>
      </c>
      <c r="F23" s="33">
        <f>SUM(F7:F22)</f>
        <v>3</v>
      </c>
      <c r="G23" s="33">
        <f>SUM(G7:G22)</f>
        <v>21</v>
      </c>
      <c r="H23" s="33">
        <f t="shared" ref="H23:AA23" si="39">SUM(H7:H22)</f>
        <v>22</v>
      </c>
      <c r="I23" s="33">
        <f t="shared" si="39"/>
        <v>292</v>
      </c>
      <c r="J23" s="33">
        <f t="shared" si="39"/>
        <v>11</v>
      </c>
      <c r="K23" s="33">
        <f t="shared" si="39"/>
        <v>52</v>
      </c>
      <c r="L23" s="33">
        <f>SUM(L7:L22)</f>
        <v>36</v>
      </c>
      <c r="M23" s="33">
        <f>SUM(M7:M22)</f>
        <v>365</v>
      </c>
      <c r="N23" s="33">
        <f t="shared" si="39"/>
        <v>0</v>
      </c>
      <c r="O23" s="33">
        <f t="shared" si="39"/>
        <v>0</v>
      </c>
      <c r="P23" s="33">
        <f t="shared" si="39"/>
        <v>22</v>
      </c>
      <c r="Q23" s="33">
        <f t="shared" si="39"/>
        <v>49</v>
      </c>
      <c r="R23" s="33">
        <f t="shared" si="39"/>
        <v>31</v>
      </c>
      <c r="S23" s="33">
        <f t="shared" si="39"/>
        <v>37</v>
      </c>
      <c r="T23" s="33">
        <f>SUM(T7:T22)</f>
        <v>53</v>
      </c>
      <c r="U23" s="33">
        <f>SUM(U7:U22)</f>
        <v>86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14</v>
      </c>
      <c r="AA23" s="33">
        <f t="shared" si="39"/>
        <v>0</v>
      </c>
      <c r="AB23" s="33">
        <f>SUM(AB7:AB22)</f>
        <v>18</v>
      </c>
      <c r="AC23" s="33">
        <f>SUM(AC7:AC22)</f>
        <v>0</v>
      </c>
      <c r="AD23" s="33">
        <f>SUM(AD7:AD22)</f>
        <v>558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111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>
  <dimension ref="A1:AD29"/>
  <sheetViews>
    <sheetView topLeftCell="A10" workbookViewId="0">
      <selection sqref="A1:XFD1048576"/>
    </sheetView>
  </sheetViews>
  <sheetFormatPr defaultRowHeight="14.25"/>
  <cols>
    <col min="1" max="1" width="0.625" style="21" customWidth="1"/>
    <col min="2" max="2" width="15" style="2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56</v>
      </c>
      <c r="E7" s="1161">
        <f>SUM(C7:D7)</f>
        <v>77</v>
      </c>
      <c r="F7" s="1157">
        <v>1</v>
      </c>
      <c r="G7" s="1157">
        <v>0</v>
      </c>
      <c r="H7" s="1157">
        <v>1</v>
      </c>
      <c r="I7" s="24">
        <v>28</v>
      </c>
      <c r="J7" s="1157">
        <v>0</v>
      </c>
      <c r="K7" s="24">
        <v>17</v>
      </c>
      <c r="L7" s="1157">
        <f>F7+H7+J7</f>
        <v>2</v>
      </c>
      <c r="M7" s="1157">
        <f>G7+G8+I7+I8+K7+K8</f>
        <v>50</v>
      </c>
      <c r="N7" s="1157">
        <v>0</v>
      </c>
      <c r="O7" s="1157">
        <v>0</v>
      </c>
      <c r="P7" s="1157">
        <v>5</v>
      </c>
      <c r="Q7" s="24">
        <v>0</v>
      </c>
      <c r="R7" s="1157">
        <v>8</v>
      </c>
      <c r="S7" s="24">
        <v>6</v>
      </c>
      <c r="T7" s="1157">
        <f>N7+N8+P7+P8+R7+R8</f>
        <v>13</v>
      </c>
      <c r="U7" s="1157">
        <f>O7+O8+Q7+Q8+S7+S8</f>
        <v>6</v>
      </c>
      <c r="V7" s="1157">
        <v>0</v>
      </c>
      <c r="W7" s="1157">
        <v>0</v>
      </c>
      <c r="X7" s="1157">
        <v>0</v>
      </c>
      <c r="Y7" s="1157">
        <v>0</v>
      </c>
      <c r="Z7" s="1157">
        <v>6</v>
      </c>
      <c r="AA7" s="1157">
        <v>0</v>
      </c>
      <c r="AB7" s="1157">
        <f>V7+V8+X7+X8+Z7+Z8</f>
        <v>6</v>
      </c>
      <c r="AC7" s="1157">
        <f>W7+W8+Y7+Y8+AA7+AA8</f>
        <v>0</v>
      </c>
      <c r="AD7" s="1167">
        <f>E7</f>
        <v>77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4</v>
      </c>
      <c r="J8" s="1157"/>
      <c r="K8" s="25">
        <v>1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21" t="s">
        <v>8</v>
      </c>
      <c r="C9" s="1157">
        <f t="shared" ref="C9:D9" si="0">L9+T9+AB9</f>
        <v>26</v>
      </c>
      <c r="D9" s="1157">
        <f t="shared" si="0"/>
        <v>105</v>
      </c>
      <c r="E9" s="1161">
        <f t="shared" ref="E9" si="1">SUM(C9:D9)</f>
        <v>131</v>
      </c>
      <c r="F9" s="1157">
        <v>1</v>
      </c>
      <c r="G9" s="24">
        <v>1</v>
      </c>
      <c r="H9" s="1157">
        <v>6</v>
      </c>
      <c r="I9" s="24">
        <v>66</v>
      </c>
      <c r="J9" s="1157">
        <v>4</v>
      </c>
      <c r="K9" s="24">
        <v>6</v>
      </c>
      <c r="L9" s="1157">
        <f t="shared" ref="L9" si="2">F9+H9+J9</f>
        <v>11</v>
      </c>
      <c r="M9" s="1157">
        <f>G9+G10+I9+I10+K9+K10</f>
        <v>78</v>
      </c>
      <c r="N9" s="1157">
        <v>0</v>
      </c>
      <c r="O9" s="1157">
        <v>0</v>
      </c>
      <c r="P9" s="1157">
        <v>4</v>
      </c>
      <c r="Q9" s="24">
        <v>18</v>
      </c>
      <c r="R9" s="1157">
        <v>8</v>
      </c>
      <c r="S9" s="24">
        <v>9</v>
      </c>
      <c r="T9" s="1157">
        <f t="shared" ref="T9:U9" si="3">N9+N10+P9+P10+R9+R10</f>
        <v>12</v>
      </c>
      <c r="U9" s="1157">
        <f t="shared" si="3"/>
        <v>27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131</v>
      </c>
    </row>
    <row r="10" spans="1:30" ht="18" customHeight="1">
      <c r="A10" s="320"/>
      <c r="B10" s="323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9</v>
      </c>
      <c r="I11" s="24">
        <v>47</v>
      </c>
      <c r="J11" s="1157">
        <v>0</v>
      </c>
      <c r="K11" s="24">
        <v>1</v>
      </c>
      <c r="L11" s="1157">
        <f t="shared" ref="L11" si="8">F11+H11+J11</f>
        <v>9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6</v>
      </c>
      <c r="Q11" s="24">
        <v>3</v>
      </c>
      <c r="R11" s="1157">
        <v>3</v>
      </c>
      <c r="S11" s="24">
        <v>4</v>
      </c>
      <c r="T11" s="1157">
        <f t="shared" ref="T11:U11" si="10">N11+N12+P11+P12+R11+R12</f>
        <v>9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33</v>
      </c>
      <c r="D13" s="1157">
        <f t="shared" si="13"/>
        <v>157</v>
      </c>
      <c r="E13" s="1161">
        <f t="shared" ref="E13" si="14">SUM(C13:D13)</f>
        <v>190</v>
      </c>
      <c r="F13" s="1157">
        <v>1</v>
      </c>
      <c r="G13" s="24">
        <v>1</v>
      </c>
      <c r="H13" s="1157">
        <v>5</v>
      </c>
      <c r="I13" s="24">
        <v>88</v>
      </c>
      <c r="J13" s="1157">
        <v>6</v>
      </c>
      <c r="K13" s="24">
        <v>25</v>
      </c>
      <c r="L13" s="1157">
        <f t="shared" ref="L13" si="15">F13+H13+J13</f>
        <v>12</v>
      </c>
      <c r="M13" s="1157">
        <f t="shared" ref="M13" si="16">G13+G14+I13+I14+K13+K14</f>
        <v>118</v>
      </c>
      <c r="N13" s="1157">
        <v>0</v>
      </c>
      <c r="O13" s="1157">
        <v>0</v>
      </c>
      <c r="P13" s="1157">
        <v>5</v>
      </c>
      <c r="Q13" s="24">
        <v>24</v>
      </c>
      <c r="R13" s="1157">
        <v>12</v>
      </c>
      <c r="S13" s="24">
        <v>15</v>
      </c>
      <c r="T13" s="1157">
        <f t="shared" ref="T13:U13" si="17">N13+N14+P13+P14+R13+R14</f>
        <v>17</v>
      </c>
      <c r="U13" s="1157">
        <f t="shared" si="17"/>
        <v>39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8">V13+V14+X13+X14+Z13+Z14</f>
        <v>4</v>
      </c>
      <c r="AC13" s="1157">
        <f t="shared" si="18"/>
        <v>0</v>
      </c>
      <c r="AD13" s="1167">
        <f t="shared" ref="AD13" si="19">E13</f>
        <v>190</v>
      </c>
    </row>
    <row r="14" spans="1:30" ht="18" customHeight="1">
      <c r="A14" s="320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20">L15+T15+AB15</f>
        <v>0</v>
      </c>
      <c r="D15" s="1157">
        <f t="shared" si="20"/>
        <v>45</v>
      </c>
      <c r="E15" s="1161">
        <f t="shared" ref="E15" si="21">SUM(C15:D15)</f>
        <v>45</v>
      </c>
      <c r="F15" s="1157">
        <v>0</v>
      </c>
      <c r="G15" s="24">
        <v>0</v>
      </c>
      <c r="H15" s="1157">
        <v>0</v>
      </c>
      <c r="I15" s="24">
        <v>26</v>
      </c>
      <c r="J15" s="1157">
        <v>0</v>
      </c>
      <c r="K15" s="1157">
        <v>0</v>
      </c>
      <c r="L15" s="1157">
        <f t="shared" ref="L15" si="22">F15+H15+J15</f>
        <v>0</v>
      </c>
      <c r="M15" s="1157">
        <f t="shared" ref="M15" si="23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4">N15+N16+P15+P16+R15+R16</f>
        <v>0</v>
      </c>
      <c r="U15" s="1157">
        <f t="shared" si="24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5">V15+V16+X15+X16+Z15+Z16</f>
        <v>0</v>
      </c>
      <c r="AC15" s="1157">
        <f t="shared" si="25"/>
        <v>0</v>
      </c>
      <c r="AD15" s="1167">
        <f t="shared" ref="AD15" si="26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19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1172" t="s">
        <v>14</v>
      </c>
      <c r="C17" s="1157">
        <f t="shared" ref="C17:D17" si="27">L17+T17+AB17</f>
        <v>0</v>
      </c>
      <c r="D17" s="1157">
        <f t="shared" si="27"/>
        <v>0</v>
      </c>
      <c r="E17" s="1161">
        <f t="shared" ref="E17" si="28">SUM(C17:D17)</f>
        <v>0</v>
      </c>
      <c r="F17" s="1157">
        <v>0</v>
      </c>
      <c r="G17" s="1157">
        <v>0</v>
      </c>
      <c r="H17" s="1157">
        <v>0</v>
      </c>
      <c r="I17" s="1157">
        <v>0</v>
      </c>
      <c r="J17" s="1157">
        <v>0</v>
      </c>
      <c r="K17" s="1161">
        <v>0</v>
      </c>
      <c r="L17" s="1157">
        <f t="shared" ref="L17" si="29">F17+H17+J17</f>
        <v>0</v>
      </c>
      <c r="M17" s="1157">
        <f t="shared" ref="M17" si="30">G17+G18+I17+I18+K17+K18</f>
        <v>0</v>
      </c>
      <c r="N17" s="1157">
        <v>0</v>
      </c>
      <c r="O17" s="1157">
        <v>0</v>
      </c>
      <c r="P17" s="1157">
        <v>0</v>
      </c>
      <c r="Q17" s="1157">
        <v>0</v>
      </c>
      <c r="R17" s="1157">
        <v>0</v>
      </c>
      <c r="S17" s="1157">
        <v>0</v>
      </c>
      <c r="T17" s="1157">
        <f t="shared" ref="T17:U17" si="31">N17+N18+P17+P18+R17+R18</f>
        <v>0</v>
      </c>
      <c r="U17" s="1157">
        <f t="shared" si="31"/>
        <v>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32">V17+V18+X17+X18+Z17+Z18</f>
        <v>0</v>
      </c>
      <c r="AC17" s="1157">
        <f t="shared" si="32"/>
        <v>0</v>
      </c>
      <c r="AD17" s="1167">
        <f t="shared" ref="AD17" si="33">E17</f>
        <v>0</v>
      </c>
    </row>
    <row r="18" spans="1:30" ht="18" customHeight="1">
      <c r="A18" s="1171"/>
      <c r="B18" s="1173"/>
      <c r="C18" s="1157"/>
      <c r="D18" s="1157"/>
      <c r="E18" s="1162"/>
      <c r="F18" s="1157"/>
      <c r="G18" s="1157"/>
      <c r="H18" s="1157"/>
      <c r="I18" s="1157"/>
      <c r="J18" s="1157"/>
      <c r="K18" s="1162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34">L19+T19+AB19</f>
        <v>0</v>
      </c>
      <c r="D19" s="1157">
        <f>M19+U19+AC19</f>
        <v>4</v>
      </c>
      <c r="E19" s="1161">
        <f>SUM(C19:D19)</f>
        <v>4</v>
      </c>
      <c r="F19" s="1161">
        <v>0</v>
      </c>
      <c r="G19" s="1161">
        <v>0</v>
      </c>
      <c r="H19" s="1161">
        <v>0</v>
      </c>
      <c r="I19" s="24">
        <v>3</v>
      </c>
      <c r="J19" s="1161">
        <v>0</v>
      </c>
      <c r="K19" s="1161">
        <v>0</v>
      </c>
      <c r="L19" s="1157">
        <f t="shared" ref="L19:L21" si="35">F19+H19+J19</f>
        <v>0</v>
      </c>
      <c r="M19" s="1157">
        <f t="shared" ref="M19:M21" si="36">G19+G20+I19+I20+K19+K20</f>
        <v>4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7">N19+N20+P19+P20+R19+R20</f>
        <v>0</v>
      </c>
      <c r="U19" s="1157">
        <f t="shared" si="37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8">V19+V20+X19+X20+Z19+Z20</f>
        <v>0</v>
      </c>
      <c r="AC19" s="1157">
        <f t="shared" si="38"/>
        <v>0</v>
      </c>
      <c r="AD19" s="1167">
        <f>E19</f>
        <v>4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1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19"/>
      <c r="B21" s="1172" t="s">
        <v>68</v>
      </c>
      <c r="C21" s="1157">
        <f t="shared" si="34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20</v>
      </c>
      <c r="J21" s="1227">
        <v>1</v>
      </c>
      <c r="K21" s="24">
        <v>0</v>
      </c>
      <c r="L21" s="1229">
        <f t="shared" si="35"/>
        <v>2</v>
      </c>
      <c r="M21" s="1157">
        <f t="shared" si="36"/>
        <v>20</v>
      </c>
      <c r="N21" s="1161">
        <v>0</v>
      </c>
      <c r="O21" s="1161">
        <v>0</v>
      </c>
      <c r="P21" s="1161">
        <v>2</v>
      </c>
      <c r="Q21" s="24">
        <v>5</v>
      </c>
      <c r="R21" s="1161">
        <v>0</v>
      </c>
      <c r="S21" s="1161">
        <v>3</v>
      </c>
      <c r="T21" s="1157">
        <f t="shared" si="37"/>
        <v>2</v>
      </c>
      <c r="U21" s="1157">
        <f t="shared" si="37"/>
        <v>8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1161">
        <v>0</v>
      </c>
      <c r="AB21" s="1157">
        <f t="shared" si="38"/>
        <v>1</v>
      </c>
      <c r="AC21" s="1157">
        <f t="shared" si="38"/>
        <v>0</v>
      </c>
      <c r="AD21" s="1167">
        <f>E21</f>
        <v>33</v>
      </c>
    </row>
    <row r="22" spans="1:30" ht="18" customHeight="1">
      <c r="A22" s="322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318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107</v>
      </c>
      <c r="D23" s="33">
        <f>SUM(D7:D22)</f>
        <v>452</v>
      </c>
      <c r="E23" s="33">
        <f>SUM(E7:E22)</f>
        <v>559</v>
      </c>
      <c r="F23" s="33">
        <f>SUM(F7:F22)</f>
        <v>3</v>
      </c>
      <c r="G23" s="33">
        <f>SUM(G7:G22)</f>
        <v>21</v>
      </c>
      <c r="H23" s="33">
        <f t="shared" ref="H23:AA23" si="39">SUM(H7:H22)</f>
        <v>22</v>
      </c>
      <c r="I23" s="33">
        <f t="shared" si="39"/>
        <v>292</v>
      </c>
      <c r="J23" s="33">
        <f t="shared" si="39"/>
        <v>11</v>
      </c>
      <c r="K23" s="33">
        <f t="shared" si="39"/>
        <v>52</v>
      </c>
      <c r="L23" s="33">
        <f>SUM(L7:L22)</f>
        <v>36</v>
      </c>
      <c r="M23" s="33">
        <f>SUM(M7:M22)</f>
        <v>365</v>
      </c>
      <c r="N23" s="33">
        <f t="shared" si="39"/>
        <v>0</v>
      </c>
      <c r="O23" s="33">
        <f t="shared" si="39"/>
        <v>0</v>
      </c>
      <c r="P23" s="33">
        <f t="shared" si="39"/>
        <v>22</v>
      </c>
      <c r="Q23" s="33">
        <f t="shared" si="39"/>
        <v>50</v>
      </c>
      <c r="R23" s="33">
        <f t="shared" si="39"/>
        <v>31</v>
      </c>
      <c r="S23" s="33">
        <f t="shared" si="39"/>
        <v>37</v>
      </c>
      <c r="T23" s="33">
        <f>SUM(T7:T22)</f>
        <v>53</v>
      </c>
      <c r="U23" s="33">
        <f>SUM(U7:U22)</f>
        <v>87</v>
      </c>
      <c r="V23" s="33">
        <f t="shared" si="39"/>
        <v>0</v>
      </c>
      <c r="W23" s="33">
        <f t="shared" si="39"/>
        <v>0</v>
      </c>
      <c r="X23" s="33">
        <f t="shared" si="39"/>
        <v>4</v>
      </c>
      <c r="Y23" s="33">
        <f t="shared" si="39"/>
        <v>0</v>
      </c>
      <c r="Z23" s="33">
        <f t="shared" si="39"/>
        <v>14</v>
      </c>
      <c r="AA23" s="33">
        <f t="shared" si="39"/>
        <v>0</v>
      </c>
      <c r="AB23" s="33">
        <f>SUM(AB7:AB22)</f>
        <v>18</v>
      </c>
      <c r="AC23" s="33">
        <f>SUM(AC7:AC22)</f>
        <v>0</v>
      </c>
      <c r="AD23" s="33">
        <f>SUM(AD7:AD22)</f>
        <v>559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112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40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Y17:Y18"/>
    <mergeCell ref="Z17:Z18"/>
    <mergeCell ref="AA17:AA18"/>
    <mergeCell ref="AB17:AB18"/>
    <mergeCell ref="AC17:AC18"/>
    <mergeCell ref="AD17:AD18"/>
    <mergeCell ref="S17:S18"/>
    <mergeCell ref="T17:T18"/>
    <mergeCell ref="U17:U18"/>
    <mergeCell ref="V17:V18"/>
    <mergeCell ref="W17:W18"/>
    <mergeCell ref="X17:X18"/>
    <mergeCell ref="M17:M18"/>
    <mergeCell ref="N17:N18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5:AA16"/>
    <mergeCell ref="AB15:AB16"/>
    <mergeCell ref="AC15:AC16"/>
    <mergeCell ref="AD15:AD16"/>
    <mergeCell ref="A17:A18"/>
    <mergeCell ref="B17:B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>
  <sheetPr>
    <tabColor rgb="FFFFFF00"/>
  </sheetPr>
  <dimension ref="A1:AD29"/>
  <sheetViews>
    <sheetView topLeftCell="A7" workbookViewId="0">
      <selection activeCell="A7"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56</v>
      </c>
      <c r="E7" s="1161">
        <f>SUM(C7:D7)</f>
        <v>77</v>
      </c>
      <c r="F7" s="1157">
        <v>1</v>
      </c>
      <c r="G7" s="1157">
        <v>0</v>
      </c>
      <c r="H7" s="1157">
        <v>1</v>
      </c>
      <c r="I7" s="24">
        <v>28</v>
      </c>
      <c r="J7" s="1157">
        <v>0</v>
      </c>
      <c r="K7" s="24">
        <v>17</v>
      </c>
      <c r="L7" s="1157">
        <f>F7+H7+J7</f>
        <v>2</v>
      </c>
      <c r="M7" s="1157">
        <f>G7+G8+I7+I8+K7+K8</f>
        <v>50</v>
      </c>
      <c r="N7" s="1157">
        <v>0</v>
      </c>
      <c r="O7" s="1157">
        <v>0</v>
      </c>
      <c r="P7" s="1157">
        <v>5</v>
      </c>
      <c r="Q7" s="24">
        <v>0</v>
      </c>
      <c r="R7" s="1157">
        <v>8</v>
      </c>
      <c r="S7" s="24">
        <v>6</v>
      </c>
      <c r="T7" s="1157">
        <f>N7+N8+P7+P8+R7+R8</f>
        <v>13</v>
      </c>
      <c r="U7" s="1157">
        <f>O7+O8+Q7+Q8+S7+S8</f>
        <v>6</v>
      </c>
      <c r="V7" s="1157">
        <v>0</v>
      </c>
      <c r="W7" s="1157">
        <v>0</v>
      </c>
      <c r="X7" s="1157">
        <v>0</v>
      </c>
      <c r="Y7" s="1157">
        <v>0</v>
      </c>
      <c r="Z7" s="1157">
        <v>6</v>
      </c>
      <c r="AA7" s="1157">
        <v>0</v>
      </c>
      <c r="AB7" s="1157">
        <f>V7+V8+X7+X8+Z7+Z8</f>
        <v>6</v>
      </c>
      <c r="AC7" s="1157">
        <f>W7+W8+Y7+Y8+AA7+AA8</f>
        <v>0</v>
      </c>
      <c r="AD7" s="1167">
        <f>E7</f>
        <v>77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4</v>
      </c>
      <c r="J8" s="1157"/>
      <c r="K8" s="25">
        <v>1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27" t="s">
        <v>8</v>
      </c>
      <c r="C9" s="1157">
        <f t="shared" ref="C9:D9" si="0">L9+T9+AB9</f>
        <v>26</v>
      </c>
      <c r="D9" s="1157">
        <f t="shared" si="0"/>
        <v>105</v>
      </c>
      <c r="E9" s="1161">
        <f t="shared" ref="E9" si="1">SUM(C9:D9)</f>
        <v>131</v>
      </c>
      <c r="F9" s="1157">
        <v>1</v>
      </c>
      <c r="G9" s="24">
        <v>0</v>
      </c>
      <c r="H9" s="1157">
        <v>6</v>
      </c>
      <c r="I9" s="24">
        <v>63</v>
      </c>
      <c r="J9" s="1157">
        <v>4</v>
      </c>
      <c r="K9" s="24">
        <v>8</v>
      </c>
      <c r="L9" s="1157">
        <f t="shared" ref="L9" si="2">F9+H9+J9</f>
        <v>11</v>
      </c>
      <c r="M9" s="1157">
        <f>G9+G10+I9+I10+K9+K10</f>
        <v>76</v>
      </c>
      <c r="N9" s="1157">
        <v>0</v>
      </c>
      <c r="O9" s="1157">
        <v>0</v>
      </c>
      <c r="P9" s="1157">
        <v>4</v>
      </c>
      <c r="Q9" s="24">
        <v>18</v>
      </c>
      <c r="R9" s="1157">
        <v>8</v>
      </c>
      <c r="S9" s="24">
        <v>11</v>
      </c>
      <c r="T9" s="1157">
        <f t="shared" ref="T9:U9" si="3">N9+N10+P9+P10+R9+R10</f>
        <v>12</v>
      </c>
      <c r="U9" s="1157">
        <f t="shared" si="3"/>
        <v>29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131</v>
      </c>
    </row>
    <row r="10" spans="1:30" ht="18" customHeight="1">
      <c r="A10" s="326"/>
      <c r="B10" s="329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9</v>
      </c>
      <c r="I11" s="24">
        <v>45</v>
      </c>
      <c r="J11" s="1157">
        <v>0</v>
      </c>
      <c r="K11" s="24">
        <v>4</v>
      </c>
      <c r="L11" s="1157">
        <f t="shared" ref="L11" si="8">F11+H11+J11</f>
        <v>9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6</v>
      </c>
      <c r="Q11" s="24">
        <v>3</v>
      </c>
      <c r="R11" s="1157">
        <v>3</v>
      </c>
      <c r="S11" s="24">
        <v>4</v>
      </c>
      <c r="T11" s="1157">
        <f t="shared" ref="T11:U11" si="10">N11+N12+P11+P12+R11+R12</f>
        <v>9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28</v>
      </c>
      <c r="D13" s="1157">
        <f t="shared" si="13"/>
        <v>118</v>
      </c>
      <c r="E13" s="1161">
        <f t="shared" ref="E13" si="14">SUM(C13:D13)</f>
        <v>146</v>
      </c>
      <c r="F13" s="1157">
        <v>1</v>
      </c>
      <c r="G13" s="24">
        <v>0</v>
      </c>
      <c r="H13" s="1157">
        <v>4</v>
      </c>
      <c r="I13" s="24">
        <v>61</v>
      </c>
      <c r="J13" s="1157">
        <v>4</v>
      </c>
      <c r="K13" s="24">
        <v>23</v>
      </c>
      <c r="L13" s="1157">
        <f>F13+H13+J13</f>
        <v>9</v>
      </c>
      <c r="M13" s="1157">
        <f>G13+G14+I13+I14+K13+K14</f>
        <v>87</v>
      </c>
      <c r="N13" s="1157">
        <v>0</v>
      </c>
      <c r="O13" s="1157">
        <v>0</v>
      </c>
      <c r="P13" s="1157">
        <v>5</v>
      </c>
      <c r="Q13" s="24">
        <v>18</v>
      </c>
      <c r="R13" s="1157">
        <v>10</v>
      </c>
      <c r="S13" s="24">
        <v>13</v>
      </c>
      <c r="T13" s="1157">
        <f t="shared" ref="T13:U13" si="15">N13+N14+P13+P14+R13+R14</f>
        <v>15</v>
      </c>
      <c r="U13" s="1157">
        <f t="shared" si="15"/>
        <v>31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6">V13+V14+X13+X14+Z13+Z14</f>
        <v>4</v>
      </c>
      <c r="AC13" s="1157">
        <f t="shared" si="16"/>
        <v>0</v>
      </c>
      <c r="AD13" s="1167">
        <f t="shared" ref="AD13" si="17">E13</f>
        <v>146</v>
      </c>
    </row>
    <row r="14" spans="1:30" ht="18" customHeight="1">
      <c r="A14" s="326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45</v>
      </c>
      <c r="E15" s="1161">
        <f t="shared" ref="E15" si="19">SUM(C15:D15)</f>
        <v>45</v>
      </c>
      <c r="F15" s="1157">
        <v>0</v>
      </c>
      <c r="G15" s="24">
        <v>0</v>
      </c>
      <c r="H15" s="1157">
        <v>0</v>
      </c>
      <c r="I15" s="24">
        <v>26</v>
      </c>
      <c r="J15" s="1157">
        <v>0</v>
      </c>
      <c r="K15" s="1157">
        <v>0</v>
      </c>
      <c r="L15" s="1157">
        <f t="shared" ref="L15" si="20">F15+H15+J15</f>
        <v>0</v>
      </c>
      <c r="M15" s="1157">
        <f t="shared" ref="M15" si="21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19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230"/>
      <c r="B17" s="330" t="s">
        <v>114</v>
      </c>
      <c r="C17" s="1232">
        <f t="shared" ref="C17" si="25">L17+T17+AB17</f>
        <v>5</v>
      </c>
      <c r="D17" s="1232">
        <f t="shared" ref="D17" si="26">M17+U17+AC17</f>
        <v>37</v>
      </c>
      <c r="E17" s="1233">
        <f t="shared" ref="E17" si="27">SUM(C17:D17)</f>
        <v>42</v>
      </c>
      <c r="F17" s="1232">
        <v>0</v>
      </c>
      <c r="G17" s="338">
        <v>1</v>
      </c>
      <c r="H17" s="1232">
        <v>1</v>
      </c>
      <c r="I17" s="338">
        <v>26</v>
      </c>
      <c r="J17" s="1232">
        <v>2</v>
      </c>
      <c r="K17" s="338">
        <v>1</v>
      </c>
      <c r="L17" s="1232">
        <f>F17+H17+J17</f>
        <v>3</v>
      </c>
      <c r="M17" s="1232">
        <f>G17+G18+I17+I18+K17+K18</f>
        <v>29</v>
      </c>
      <c r="N17" s="1232">
        <v>0</v>
      </c>
      <c r="O17" s="1232">
        <v>0</v>
      </c>
      <c r="P17" s="1232">
        <v>0</v>
      </c>
      <c r="Q17" s="338">
        <v>6</v>
      </c>
      <c r="R17" s="1232">
        <v>2</v>
      </c>
      <c r="S17" s="338">
        <v>2</v>
      </c>
      <c r="T17" s="1232">
        <f t="shared" ref="T17" si="28">N17+N18+P17+P18+R17+R18</f>
        <v>2</v>
      </c>
      <c r="U17" s="1232">
        <f t="shared" ref="U17" si="29">O17+O18+Q17+Q18+S17+S18</f>
        <v>8</v>
      </c>
      <c r="V17" s="1232">
        <v>0</v>
      </c>
      <c r="W17" s="1232">
        <v>0</v>
      </c>
      <c r="X17" s="1232">
        <v>0</v>
      </c>
      <c r="Y17" s="1232">
        <v>0</v>
      </c>
      <c r="Z17" s="1232">
        <v>0</v>
      </c>
      <c r="AA17" s="1232">
        <v>0</v>
      </c>
      <c r="AB17" s="1232">
        <f t="shared" ref="AB17" si="30">V17+V18+X17+X18+Z17+Z18</f>
        <v>0</v>
      </c>
      <c r="AC17" s="1232">
        <f t="shared" ref="AC17" si="31">W17+W18+Y17+Y18+AA17+AA18</f>
        <v>0</v>
      </c>
      <c r="AD17" s="1235">
        <f>E17</f>
        <v>42</v>
      </c>
    </row>
    <row r="18" spans="1:30" ht="18" customHeight="1">
      <c r="A18" s="1231"/>
      <c r="B18" s="331" t="s">
        <v>115</v>
      </c>
      <c r="C18" s="1232"/>
      <c r="D18" s="1232"/>
      <c r="E18" s="1234"/>
      <c r="F18" s="1232"/>
      <c r="G18" s="339">
        <v>0</v>
      </c>
      <c r="H18" s="1232"/>
      <c r="I18" s="339">
        <v>0</v>
      </c>
      <c r="J18" s="1232"/>
      <c r="K18" s="339">
        <v>1</v>
      </c>
      <c r="L18" s="1232"/>
      <c r="M18" s="1232"/>
      <c r="N18" s="1232"/>
      <c r="O18" s="1232"/>
      <c r="P18" s="1232"/>
      <c r="Q18" s="339">
        <v>0</v>
      </c>
      <c r="R18" s="1232"/>
      <c r="S18" s="340">
        <v>0</v>
      </c>
      <c r="T18" s="1232"/>
      <c r="U18" s="1232"/>
      <c r="V18" s="1232"/>
      <c r="W18" s="1232"/>
      <c r="X18" s="1232"/>
      <c r="Y18" s="1232"/>
      <c r="Z18" s="1232"/>
      <c r="AA18" s="1232"/>
      <c r="AB18" s="1232"/>
      <c r="AC18" s="1232"/>
      <c r="AD18" s="1236"/>
    </row>
    <row r="19" spans="1:30" ht="18" customHeight="1">
      <c r="A19" s="1170"/>
      <c r="B19" s="115" t="s">
        <v>67</v>
      </c>
      <c r="C19" s="1157">
        <f t="shared" ref="C19:C21" si="32">L19+T19+AB19</f>
        <v>0</v>
      </c>
      <c r="D19" s="1157">
        <f>M19+U19+AC19</f>
        <v>4</v>
      </c>
      <c r="E19" s="1161">
        <f>SUM(C19:D19)</f>
        <v>4</v>
      </c>
      <c r="F19" s="1161">
        <v>0</v>
      </c>
      <c r="G19" s="1161">
        <v>0</v>
      </c>
      <c r="H19" s="1161">
        <v>0</v>
      </c>
      <c r="I19" s="24">
        <v>3</v>
      </c>
      <c r="J19" s="1161">
        <v>0</v>
      </c>
      <c r="K19" s="1161">
        <v>0</v>
      </c>
      <c r="L19" s="1157">
        <f t="shared" ref="L19:L21" si="33">F19+H19+J19</f>
        <v>0</v>
      </c>
      <c r="M19" s="1157">
        <f t="shared" ref="M19:M21" si="34">G19+G20+I19+I20+K19+K20</f>
        <v>4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5">N19+N20+P19+P20+R19+R20</f>
        <v>0</v>
      </c>
      <c r="U19" s="1157">
        <f t="shared" si="35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6">V19+V20+X19+X20+Z19+Z20</f>
        <v>0</v>
      </c>
      <c r="AC19" s="1157">
        <f t="shared" si="36"/>
        <v>0</v>
      </c>
      <c r="AD19" s="1167">
        <f>E19</f>
        <v>4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1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25"/>
      <c r="B21" s="1172" t="s">
        <v>68</v>
      </c>
      <c r="C21" s="1157">
        <f t="shared" si="32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19</v>
      </c>
      <c r="J21" s="1227">
        <v>1</v>
      </c>
      <c r="K21" s="24">
        <v>0</v>
      </c>
      <c r="L21" s="1229">
        <f t="shared" si="33"/>
        <v>2</v>
      </c>
      <c r="M21" s="1157">
        <f t="shared" si="34"/>
        <v>19</v>
      </c>
      <c r="N21" s="1161">
        <v>0</v>
      </c>
      <c r="O21" s="1161">
        <v>0</v>
      </c>
      <c r="P21" s="1161">
        <v>2</v>
      </c>
      <c r="Q21" s="24">
        <v>6</v>
      </c>
      <c r="R21" s="1161">
        <v>0</v>
      </c>
      <c r="S21" s="1161">
        <v>3</v>
      </c>
      <c r="T21" s="1157">
        <f t="shared" si="35"/>
        <v>2</v>
      </c>
      <c r="U21" s="1157">
        <f t="shared" si="35"/>
        <v>9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1161">
        <v>0</v>
      </c>
      <c r="AB21" s="1157">
        <f t="shared" si="36"/>
        <v>1</v>
      </c>
      <c r="AC21" s="1157">
        <f t="shared" si="36"/>
        <v>0</v>
      </c>
      <c r="AD21" s="1167">
        <f>E21</f>
        <v>33</v>
      </c>
    </row>
    <row r="22" spans="1:30" ht="18" customHeight="1">
      <c r="A22" s="328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324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107</v>
      </c>
      <c r="D23" s="33">
        <f>SUM(D7:D22)</f>
        <v>450</v>
      </c>
      <c r="E23" s="33">
        <f>SUM(E7:E22)</f>
        <v>557</v>
      </c>
      <c r="F23" s="33">
        <f>SUM(F7:F22)</f>
        <v>3</v>
      </c>
      <c r="G23" s="33">
        <f>SUM(G7:G22)</f>
        <v>20</v>
      </c>
      <c r="H23" s="33">
        <f t="shared" ref="H23:AA23" si="37">SUM(H7:H22)</f>
        <v>22</v>
      </c>
      <c r="I23" s="33">
        <f t="shared" si="37"/>
        <v>285</v>
      </c>
      <c r="J23" s="33">
        <f t="shared" si="37"/>
        <v>11</v>
      </c>
      <c r="K23" s="33">
        <f t="shared" si="37"/>
        <v>55</v>
      </c>
      <c r="L23" s="33">
        <f>SUM(L7:L22)</f>
        <v>36</v>
      </c>
      <c r="M23" s="33">
        <f>SUM(M7:M22)</f>
        <v>360</v>
      </c>
      <c r="N23" s="33">
        <f t="shared" si="37"/>
        <v>0</v>
      </c>
      <c r="O23" s="33">
        <f t="shared" si="37"/>
        <v>0</v>
      </c>
      <c r="P23" s="33">
        <f t="shared" si="37"/>
        <v>22</v>
      </c>
      <c r="Q23" s="33">
        <f t="shared" si="37"/>
        <v>51</v>
      </c>
      <c r="R23" s="33">
        <f t="shared" si="37"/>
        <v>31</v>
      </c>
      <c r="S23" s="33">
        <f t="shared" si="37"/>
        <v>39</v>
      </c>
      <c r="T23" s="33">
        <f>SUM(T7:T22)</f>
        <v>53</v>
      </c>
      <c r="U23" s="33">
        <f>SUM(U7:U22)</f>
        <v>90</v>
      </c>
      <c r="V23" s="33">
        <f t="shared" si="37"/>
        <v>0</v>
      </c>
      <c r="W23" s="33">
        <f t="shared" si="37"/>
        <v>0</v>
      </c>
      <c r="X23" s="33">
        <f t="shared" si="37"/>
        <v>4</v>
      </c>
      <c r="Y23" s="33">
        <f t="shared" si="37"/>
        <v>0</v>
      </c>
      <c r="Z23" s="33">
        <f t="shared" si="37"/>
        <v>14</v>
      </c>
      <c r="AA23" s="33">
        <f t="shared" si="37"/>
        <v>0</v>
      </c>
      <c r="AB23" s="33">
        <f>SUM(AB7:AB22)</f>
        <v>18</v>
      </c>
      <c r="AC23" s="33">
        <f>SUM(AC7:AC22)</f>
        <v>0</v>
      </c>
      <c r="AD23" s="33">
        <f>SUM(AD7:AD22)</f>
        <v>557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113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34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19:A20"/>
    <mergeCell ref="C19:C20"/>
    <mergeCell ref="D19:D20"/>
    <mergeCell ref="E19:E20"/>
    <mergeCell ref="F19:F20"/>
    <mergeCell ref="G19:G20"/>
    <mergeCell ref="AA17:AA18"/>
    <mergeCell ref="AB17:AB18"/>
    <mergeCell ref="AC17:AC18"/>
    <mergeCell ref="AD17:AD18"/>
    <mergeCell ref="T17:T18"/>
    <mergeCell ref="U17:U18"/>
    <mergeCell ref="V17:V18"/>
    <mergeCell ref="W17:W18"/>
    <mergeCell ref="X17:X18"/>
    <mergeCell ref="N17:N18"/>
    <mergeCell ref="O17:O18"/>
    <mergeCell ref="P17:P18"/>
    <mergeCell ref="R17:R18"/>
    <mergeCell ref="H17:H18"/>
    <mergeCell ref="J17:J18"/>
    <mergeCell ref="L17:L18"/>
    <mergeCell ref="Y17:Y18"/>
    <mergeCell ref="Z17:Z18"/>
    <mergeCell ref="AA15:AA16"/>
    <mergeCell ref="AB15:AB16"/>
    <mergeCell ref="AC15:AC16"/>
    <mergeCell ref="AD15:AD16"/>
    <mergeCell ref="A17:A18"/>
    <mergeCell ref="C17:C18"/>
    <mergeCell ref="D17:D18"/>
    <mergeCell ref="E17:E18"/>
    <mergeCell ref="F17:F18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J15:J16"/>
    <mergeCell ref="M17:M18"/>
    <mergeCell ref="K15:K16"/>
    <mergeCell ref="L15:L16"/>
    <mergeCell ref="M15:M16"/>
    <mergeCell ref="N15:N16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56</v>
      </c>
      <c r="E7" s="1161">
        <f>SUM(C7:D7)</f>
        <v>77</v>
      </c>
      <c r="F7" s="1157">
        <v>1</v>
      </c>
      <c r="G7" s="1157">
        <v>0</v>
      </c>
      <c r="H7" s="1157">
        <v>1</v>
      </c>
      <c r="I7" s="24">
        <v>28</v>
      </c>
      <c r="J7" s="1157">
        <v>0</v>
      </c>
      <c r="K7" s="24">
        <v>17</v>
      </c>
      <c r="L7" s="1157">
        <f>F7+H7+J7</f>
        <v>2</v>
      </c>
      <c r="M7" s="1157">
        <f>G7+G8+I7+I8+K7+K8</f>
        <v>50</v>
      </c>
      <c r="N7" s="1157">
        <v>0</v>
      </c>
      <c r="O7" s="1157">
        <v>0</v>
      </c>
      <c r="P7" s="1157">
        <v>5</v>
      </c>
      <c r="Q7" s="24">
        <v>0</v>
      </c>
      <c r="R7" s="1157">
        <v>8</v>
      </c>
      <c r="S7" s="24">
        <v>6</v>
      </c>
      <c r="T7" s="1157">
        <f>N7+N8+P7+P8+R7+R8</f>
        <v>13</v>
      </c>
      <c r="U7" s="1157">
        <f>O7+O8+Q7+Q8+S7+S8</f>
        <v>6</v>
      </c>
      <c r="V7" s="1157">
        <v>0</v>
      </c>
      <c r="W7" s="1157">
        <v>0</v>
      </c>
      <c r="X7" s="1157">
        <v>0</v>
      </c>
      <c r="Y7" s="1157">
        <v>0</v>
      </c>
      <c r="Z7" s="1157">
        <v>6</v>
      </c>
      <c r="AA7" s="1157">
        <v>0</v>
      </c>
      <c r="AB7" s="1157">
        <f>V7+V8+X7+X8+Z7+Z8</f>
        <v>6</v>
      </c>
      <c r="AC7" s="1157">
        <f>W7+W8+Y7+Y8+AA7+AA8</f>
        <v>0</v>
      </c>
      <c r="AD7" s="1167">
        <f>E7</f>
        <v>77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4</v>
      </c>
      <c r="J8" s="1157"/>
      <c r="K8" s="25">
        <v>1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35" t="s">
        <v>8</v>
      </c>
      <c r="C9" s="1157">
        <f t="shared" ref="C9:D9" si="0">L9+T9+AB9</f>
        <v>26</v>
      </c>
      <c r="D9" s="1157">
        <f t="shared" si="0"/>
        <v>105</v>
      </c>
      <c r="E9" s="1161">
        <f t="shared" ref="E9" si="1">SUM(C9:D9)</f>
        <v>131</v>
      </c>
      <c r="F9" s="1157">
        <v>1</v>
      </c>
      <c r="G9" s="24">
        <v>0</v>
      </c>
      <c r="H9" s="1157">
        <v>6</v>
      </c>
      <c r="I9" s="24">
        <v>63</v>
      </c>
      <c r="J9" s="1157">
        <v>4</v>
      </c>
      <c r="K9" s="24">
        <v>8</v>
      </c>
      <c r="L9" s="1157">
        <f t="shared" ref="L9" si="2">F9+H9+J9</f>
        <v>11</v>
      </c>
      <c r="M9" s="1157">
        <f>G9+G10+I9+I10+K9+K10</f>
        <v>76</v>
      </c>
      <c r="N9" s="1157">
        <v>0</v>
      </c>
      <c r="O9" s="1157">
        <v>0</v>
      </c>
      <c r="P9" s="1157">
        <v>4</v>
      </c>
      <c r="Q9" s="24">
        <v>18</v>
      </c>
      <c r="R9" s="1157">
        <v>8</v>
      </c>
      <c r="S9" s="24">
        <v>11</v>
      </c>
      <c r="T9" s="1157">
        <f t="shared" ref="T9:U9" si="3">N9+N10+P9+P10+R9+R10</f>
        <v>12</v>
      </c>
      <c r="U9" s="1157">
        <f t="shared" si="3"/>
        <v>29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131</v>
      </c>
    </row>
    <row r="10" spans="1:30" ht="18" customHeight="1">
      <c r="A10" s="334"/>
      <c r="B10" s="337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9</v>
      </c>
      <c r="I11" s="24">
        <v>45</v>
      </c>
      <c r="J11" s="1157">
        <v>0</v>
      </c>
      <c r="K11" s="24">
        <v>4</v>
      </c>
      <c r="L11" s="1157">
        <f t="shared" ref="L11" si="8">F11+H11+J11</f>
        <v>9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6</v>
      </c>
      <c r="Q11" s="24">
        <v>2</v>
      </c>
      <c r="R11" s="1157">
        <v>3</v>
      </c>
      <c r="S11" s="24">
        <v>5</v>
      </c>
      <c r="T11" s="1157">
        <f t="shared" ref="T11:U11" si="10">N11+N12+P11+P12+R11+R12</f>
        <v>9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28</v>
      </c>
      <c r="D13" s="1157">
        <f t="shared" si="13"/>
        <v>118</v>
      </c>
      <c r="E13" s="1161">
        <f t="shared" ref="E13" si="14">SUM(C13:D13)</f>
        <v>146</v>
      </c>
      <c r="F13" s="1157">
        <v>1</v>
      </c>
      <c r="G13" s="24">
        <v>0</v>
      </c>
      <c r="H13" s="1157">
        <v>4</v>
      </c>
      <c r="I13" s="24">
        <v>61</v>
      </c>
      <c r="J13" s="1157">
        <v>4</v>
      </c>
      <c r="K13" s="24">
        <v>23</v>
      </c>
      <c r="L13" s="1157">
        <f>F13+H13+J13</f>
        <v>9</v>
      </c>
      <c r="M13" s="1157">
        <f>G13+G14+I13+I14+K13+K14</f>
        <v>87</v>
      </c>
      <c r="N13" s="1157">
        <v>0</v>
      </c>
      <c r="O13" s="1157">
        <v>0</v>
      </c>
      <c r="P13" s="1157">
        <v>5</v>
      </c>
      <c r="Q13" s="24">
        <v>18</v>
      </c>
      <c r="R13" s="1157">
        <v>10</v>
      </c>
      <c r="S13" s="24">
        <v>13</v>
      </c>
      <c r="T13" s="1157">
        <f t="shared" ref="T13:U13" si="15">N13+N14+P13+P14+R13+R14</f>
        <v>15</v>
      </c>
      <c r="U13" s="1157">
        <f t="shared" si="15"/>
        <v>31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6">V13+V14+X13+X14+Z13+Z14</f>
        <v>4</v>
      </c>
      <c r="AC13" s="1157">
        <f t="shared" si="16"/>
        <v>0</v>
      </c>
      <c r="AD13" s="1167">
        <f t="shared" ref="AD13" si="17">E13</f>
        <v>146</v>
      </c>
    </row>
    <row r="14" spans="1:30" ht="18" customHeight="1">
      <c r="A14" s="33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44</v>
      </c>
      <c r="E15" s="1161">
        <f t="shared" ref="E15" si="19">SUM(C15:D15)</f>
        <v>44</v>
      </c>
      <c r="F15" s="1157">
        <v>0</v>
      </c>
      <c r="G15" s="24">
        <v>0</v>
      </c>
      <c r="H15" s="1157">
        <v>0</v>
      </c>
      <c r="I15" s="24">
        <v>26</v>
      </c>
      <c r="J15" s="1157">
        <v>0</v>
      </c>
      <c r="K15" s="1157">
        <v>0</v>
      </c>
      <c r="L15" s="1157">
        <f t="shared" ref="L15" si="20">F15+H15+J15</f>
        <v>0</v>
      </c>
      <c r="M15" s="1157">
        <f t="shared" ref="M15" si="21">G15+G16+I15+I16+K15+K16</f>
        <v>44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44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18</v>
      </c>
      <c r="H16" s="1157"/>
      <c r="I16" s="25">
        <v>0</v>
      </c>
      <c r="J16" s="1157"/>
      <c r="K16" s="115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5</v>
      </c>
      <c r="D17" s="1157">
        <f t="shared" si="25"/>
        <v>37</v>
      </c>
      <c r="E17" s="1161">
        <f t="shared" ref="E17" si="26">SUM(C17:D17)</f>
        <v>42</v>
      </c>
      <c r="F17" s="1157">
        <v>0</v>
      </c>
      <c r="G17" s="24">
        <v>1</v>
      </c>
      <c r="H17" s="1157">
        <v>1</v>
      </c>
      <c r="I17" s="24">
        <v>26</v>
      </c>
      <c r="J17" s="1157">
        <v>2</v>
      </c>
      <c r="K17" s="24">
        <v>1</v>
      </c>
      <c r="L17" s="1157">
        <f>F17+H17+J17</f>
        <v>3</v>
      </c>
      <c r="M17" s="1157">
        <f>G17+G18+I17+I18+K17+K18</f>
        <v>29</v>
      </c>
      <c r="N17" s="1157">
        <v>0</v>
      </c>
      <c r="O17" s="1157">
        <v>0</v>
      </c>
      <c r="P17" s="1157">
        <v>0</v>
      </c>
      <c r="Q17" s="24">
        <v>6</v>
      </c>
      <c r="R17" s="1157">
        <v>2</v>
      </c>
      <c r="S17" s="24">
        <v>2</v>
      </c>
      <c r="T17" s="1157">
        <f t="shared" ref="T17:U17" si="27">N17+N18+P17+P18+R17+R18</f>
        <v>2</v>
      </c>
      <c r="U17" s="1157">
        <f t="shared" si="27"/>
        <v>8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28">V17+V18+X17+X18+Z17+Z18</f>
        <v>0</v>
      </c>
      <c r="AC17" s="1157">
        <f t="shared" si="28"/>
        <v>0</v>
      </c>
      <c r="AD17" s="1167">
        <f>E17</f>
        <v>42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0</v>
      </c>
      <c r="J18" s="1157"/>
      <c r="K18" s="25">
        <v>1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4</v>
      </c>
      <c r="E19" s="1161">
        <f>SUM(C19:D19)</f>
        <v>4</v>
      </c>
      <c r="F19" s="1161">
        <v>0</v>
      </c>
      <c r="G19" s="1161">
        <v>0</v>
      </c>
      <c r="H19" s="1161">
        <v>0</v>
      </c>
      <c r="I19" s="24">
        <v>3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4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4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1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33"/>
      <c r="B21" s="1172" t="s">
        <v>68</v>
      </c>
      <c r="C21" s="1157">
        <f t="shared" si="29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18</v>
      </c>
      <c r="J21" s="1227">
        <v>1</v>
      </c>
      <c r="K21" s="24">
        <v>1</v>
      </c>
      <c r="L21" s="1229">
        <f t="shared" si="30"/>
        <v>2</v>
      </c>
      <c r="M21" s="1157">
        <f t="shared" si="31"/>
        <v>19</v>
      </c>
      <c r="N21" s="1161">
        <v>0</v>
      </c>
      <c r="O21" s="1161">
        <v>0</v>
      </c>
      <c r="P21" s="1161">
        <v>2</v>
      </c>
      <c r="Q21" s="24">
        <v>5</v>
      </c>
      <c r="R21" s="1161">
        <v>0</v>
      </c>
      <c r="S21" s="1161">
        <v>4</v>
      </c>
      <c r="T21" s="1157">
        <f t="shared" si="32"/>
        <v>2</v>
      </c>
      <c r="U21" s="1157">
        <f t="shared" si="32"/>
        <v>9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1161">
        <v>0</v>
      </c>
      <c r="AB21" s="1157">
        <f t="shared" si="33"/>
        <v>1</v>
      </c>
      <c r="AC21" s="1157">
        <f t="shared" si="33"/>
        <v>0</v>
      </c>
      <c r="AD21" s="1167">
        <f>E21</f>
        <v>33</v>
      </c>
    </row>
    <row r="22" spans="1:30" ht="18" customHeight="1">
      <c r="A22" s="33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332">
        <v>0</v>
      </c>
      <c r="L22" s="1229"/>
      <c r="M22" s="1157"/>
      <c r="N22" s="1162"/>
      <c r="O22" s="1162"/>
      <c r="P22" s="1162"/>
      <c r="Q22" s="32">
        <v>0</v>
      </c>
      <c r="R22" s="1162"/>
      <c r="S22" s="1162"/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107</v>
      </c>
      <c r="D23" s="33">
        <f>SUM(D7:D22)</f>
        <v>449</v>
      </c>
      <c r="E23" s="33">
        <f>SUM(E7:E22)</f>
        <v>556</v>
      </c>
      <c r="F23" s="33">
        <f>SUM(F7:F22)</f>
        <v>3</v>
      </c>
      <c r="G23" s="33">
        <f>SUM(G7:G22)</f>
        <v>19</v>
      </c>
      <c r="H23" s="33">
        <f t="shared" ref="H23:AA23" si="34">SUM(H7:H22)</f>
        <v>22</v>
      </c>
      <c r="I23" s="33">
        <f t="shared" si="34"/>
        <v>284</v>
      </c>
      <c r="J23" s="33">
        <f t="shared" si="34"/>
        <v>11</v>
      </c>
      <c r="K23" s="33">
        <f t="shared" si="34"/>
        <v>56</v>
      </c>
      <c r="L23" s="33">
        <f>SUM(L7:L22)</f>
        <v>36</v>
      </c>
      <c r="M23" s="33">
        <f>SUM(M7:M22)</f>
        <v>359</v>
      </c>
      <c r="N23" s="33">
        <f t="shared" si="34"/>
        <v>0</v>
      </c>
      <c r="O23" s="33">
        <f t="shared" si="34"/>
        <v>0</v>
      </c>
      <c r="P23" s="33">
        <f t="shared" si="34"/>
        <v>22</v>
      </c>
      <c r="Q23" s="33">
        <f t="shared" si="34"/>
        <v>49</v>
      </c>
      <c r="R23" s="33">
        <f t="shared" si="34"/>
        <v>31</v>
      </c>
      <c r="S23" s="33">
        <f t="shared" si="34"/>
        <v>41</v>
      </c>
      <c r="T23" s="33">
        <f>SUM(T7:T22)</f>
        <v>53</v>
      </c>
      <c r="U23" s="33">
        <f>SUM(U7:U22)</f>
        <v>90</v>
      </c>
      <c r="V23" s="33">
        <f t="shared" si="34"/>
        <v>0</v>
      </c>
      <c r="W23" s="33">
        <f t="shared" si="34"/>
        <v>0</v>
      </c>
      <c r="X23" s="33">
        <f t="shared" si="34"/>
        <v>4</v>
      </c>
      <c r="Y23" s="33">
        <f t="shared" si="34"/>
        <v>0</v>
      </c>
      <c r="Z23" s="33">
        <f t="shared" si="34"/>
        <v>14</v>
      </c>
      <c r="AA23" s="33">
        <f t="shared" si="34"/>
        <v>0</v>
      </c>
      <c r="AB23" s="33">
        <f>SUM(AB7:AB22)</f>
        <v>18</v>
      </c>
      <c r="AC23" s="33">
        <f>SUM(AC7:AC22)</f>
        <v>0</v>
      </c>
      <c r="AD23" s="33">
        <f>SUM(AD7:AD22)</f>
        <v>556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116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34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S21:S22"/>
    <mergeCell ref="T21:T22"/>
    <mergeCell ref="U21:U22"/>
    <mergeCell ref="V21:V22"/>
    <mergeCell ref="H21:H22"/>
    <mergeCell ref="J21:J22"/>
    <mergeCell ref="L21:L22"/>
    <mergeCell ref="M21:M22"/>
    <mergeCell ref="A19:A20"/>
    <mergeCell ref="C19:C20"/>
    <mergeCell ref="D19:D20"/>
    <mergeCell ref="E19:E20"/>
    <mergeCell ref="F19:F20"/>
    <mergeCell ref="G19:G20"/>
    <mergeCell ref="N21:N22"/>
    <mergeCell ref="O21:O22"/>
    <mergeCell ref="AA19:AA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AD17:AD18"/>
    <mergeCell ref="R17:R18"/>
    <mergeCell ref="T17:T18"/>
    <mergeCell ref="U17:U18"/>
    <mergeCell ref="V17:V18"/>
    <mergeCell ref="W17:W18"/>
    <mergeCell ref="X17:X18"/>
    <mergeCell ref="H19:H20"/>
    <mergeCell ref="J19:J20"/>
    <mergeCell ref="K19:K20"/>
    <mergeCell ref="L19:L20"/>
    <mergeCell ref="M19:M20"/>
    <mergeCell ref="N19:N20"/>
    <mergeCell ref="AB19:AB20"/>
    <mergeCell ref="AC19:AC20"/>
    <mergeCell ref="AD19:AD20"/>
    <mergeCell ref="R19:R20"/>
    <mergeCell ref="S19:S20"/>
    <mergeCell ref="T19:T20"/>
    <mergeCell ref="AA15:AA16"/>
    <mergeCell ref="AB15:AB16"/>
    <mergeCell ref="AC15:AC16"/>
    <mergeCell ref="N15:N16"/>
    <mergeCell ref="Y17:Y18"/>
    <mergeCell ref="Z17:Z18"/>
    <mergeCell ref="AA17:AA18"/>
    <mergeCell ref="AB17:AB18"/>
    <mergeCell ref="AC17:AC18"/>
    <mergeCell ref="Y15:Y16"/>
    <mergeCell ref="Z15:Z16"/>
    <mergeCell ref="O15:O16"/>
    <mergeCell ref="P15:P16"/>
    <mergeCell ref="Q15:Q16"/>
    <mergeCell ref="R15:R16"/>
    <mergeCell ref="S15:S16"/>
    <mergeCell ref="T15:T16"/>
    <mergeCell ref="U15:U16"/>
    <mergeCell ref="V15:V16"/>
    <mergeCell ref="W15:W16"/>
    <mergeCell ref="N17:N18"/>
    <mergeCell ref="O17:O18"/>
    <mergeCell ref="P17:P18"/>
    <mergeCell ref="H15:H16"/>
    <mergeCell ref="J15:J16"/>
    <mergeCell ref="K15:K16"/>
    <mergeCell ref="L15:L16"/>
    <mergeCell ref="M15:M16"/>
    <mergeCell ref="A17:A18"/>
    <mergeCell ref="C17:C18"/>
    <mergeCell ref="D17:D18"/>
    <mergeCell ref="E17:E18"/>
    <mergeCell ref="F17:F18"/>
    <mergeCell ref="H17:H18"/>
    <mergeCell ref="J17:J18"/>
    <mergeCell ref="L17:L18"/>
    <mergeCell ref="M17:M18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D15:AD16"/>
    <mergeCell ref="X15:X16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56</v>
      </c>
      <c r="E7" s="1161">
        <f>SUM(C7:D7)</f>
        <v>77</v>
      </c>
      <c r="F7" s="1157">
        <v>1</v>
      </c>
      <c r="G7" s="1157">
        <v>0</v>
      </c>
      <c r="H7" s="1157">
        <v>1</v>
      </c>
      <c r="I7" s="24">
        <v>24</v>
      </c>
      <c r="J7" s="1157">
        <v>0</v>
      </c>
      <c r="K7" s="24">
        <v>16</v>
      </c>
      <c r="L7" s="1157">
        <f>F7+H7+J7</f>
        <v>2</v>
      </c>
      <c r="M7" s="1157">
        <f>G7+G8+I7+I8+K7+K8</f>
        <v>45</v>
      </c>
      <c r="N7" s="1157">
        <v>0</v>
      </c>
      <c r="O7" s="1157">
        <v>0</v>
      </c>
      <c r="P7" s="1157">
        <v>5</v>
      </c>
      <c r="Q7" s="24">
        <v>3</v>
      </c>
      <c r="R7" s="1157">
        <v>7</v>
      </c>
      <c r="S7" s="24">
        <v>8</v>
      </c>
      <c r="T7" s="1157">
        <f>N7+N8+P7+P8+R7+R8</f>
        <v>12</v>
      </c>
      <c r="U7" s="1157">
        <f>O7+O8+Q7+Q8+S7+S8</f>
        <v>11</v>
      </c>
      <c r="V7" s="1157">
        <v>0</v>
      </c>
      <c r="W7" s="1157">
        <v>0</v>
      </c>
      <c r="X7" s="1157">
        <v>0</v>
      </c>
      <c r="Y7" s="1157">
        <v>0</v>
      </c>
      <c r="Z7" s="1157">
        <v>7</v>
      </c>
      <c r="AA7" s="1157">
        <v>0</v>
      </c>
      <c r="AB7" s="1157">
        <f>V7+V8+X7+X8+Z7+Z8</f>
        <v>7</v>
      </c>
      <c r="AC7" s="1157">
        <f>W7+W8+Y7+Y8+AA7+AA8</f>
        <v>0</v>
      </c>
      <c r="AD7" s="1167">
        <f>E7</f>
        <v>77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4</v>
      </c>
      <c r="J8" s="1157"/>
      <c r="K8" s="25">
        <v>1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45" t="s">
        <v>8</v>
      </c>
      <c r="C9" s="1157">
        <f t="shared" ref="C9:D9" si="0">L9+T9+AB9</f>
        <v>26</v>
      </c>
      <c r="D9" s="1157">
        <f t="shared" si="0"/>
        <v>109</v>
      </c>
      <c r="E9" s="1161">
        <f t="shared" ref="E9" si="1">SUM(C9:D9)</f>
        <v>135</v>
      </c>
      <c r="F9" s="1157">
        <v>1</v>
      </c>
      <c r="G9" s="24">
        <v>0</v>
      </c>
      <c r="H9" s="1157">
        <v>6</v>
      </c>
      <c r="I9" s="24">
        <v>63</v>
      </c>
      <c r="J9" s="1157">
        <v>4</v>
      </c>
      <c r="K9" s="24">
        <v>9</v>
      </c>
      <c r="L9" s="1157">
        <f t="shared" ref="L9" si="2">F9+H9+J9</f>
        <v>11</v>
      </c>
      <c r="M9" s="1157">
        <f>G9+G10+I9+I10+K9+K10</f>
        <v>78</v>
      </c>
      <c r="N9" s="1157">
        <v>0</v>
      </c>
      <c r="O9" s="1157">
        <v>0</v>
      </c>
      <c r="P9" s="1157">
        <v>4</v>
      </c>
      <c r="Q9" s="24">
        <v>20</v>
      </c>
      <c r="R9" s="1157">
        <v>8</v>
      </c>
      <c r="S9" s="24">
        <v>11</v>
      </c>
      <c r="T9" s="1157">
        <f t="shared" ref="T9:U9" si="3">N9+N10+P9+P10+R9+R10</f>
        <v>12</v>
      </c>
      <c r="U9" s="1157">
        <f t="shared" si="3"/>
        <v>31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135</v>
      </c>
    </row>
    <row r="10" spans="1:30" ht="18" customHeight="1">
      <c r="A10" s="344"/>
      <c r="B10" s="347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8</v>
      </c>
      <c r="I11" s="24">
        <v>45</v>
      </c>
      <c r="J11" s="1157">
        <v>1</v>
      </c>
      <c r="K11" s="24">
        <v>4</v>
      </c>
      <c r="L11" s="1157">
        <f t="shared" ref="L11" si="8">F11+H11+J11</f>
        <v>9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6</v>
      </c>
      <c r="Q11" s="24">
        <v>1</v>
      </c>
      <c r="R11" s="1157">
        <v>3</v>
      </c>
      <c r="S11" s="24">
        <v>6</v>
      </c>
      <c r="T11" s="1157">
        <f t="shared" ref="T11:U11" si="10">N11+N12+P11+P12+R11+R12</f>
        <v>9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28</v>
      </c>
      <c r="D13" s="1157">
        <f t="shared" si="13"/>
        <v>118</v>
      </c>
      <c r="E13" s="1161">
        <f t="shared" ref="E13" si="14">SUM(C13:D13)</f>
        <v>146</v>
      </c>
      <c r="F13" s="1157">
        <v>1</v>
      </c>
      <c r="G13" s="24">
        <v>0</v>
      </c>
      <c r="H13" s="1157">
        <v>4</v>
      </c>
      <c r="I13" s="24">
        <v>56</v>
      </c>
      <c r="J13" s="1157">
        <v>4</v>
      </c>
      <c r="K13" s="24">
        <v>20</v>
      </c>
      <c r="L13" s="1157">
        <f>F13+H13+J13</f>
        <v>9</v>
      </c>
      <c r="M13" s="1157">
        <f>G13+G14+I13+I14+K13+K14</f>
        <v>79</v>
      </c>
      <c r="N13" s="1157">
        <v>0</v>
      </c>
      <c r="O13" s="1157">
        <v>0</v>
      </c>
      <c r="P13" s="1157">
        <v>5</v>
      </c>
      <c r="Q13" s="24">
        <v>22</v>
      </c>
      <c r="R13" s="1157">
        <v>10</v>
      </c>
      <c r="S13" s="24">
        <v>17</v>
      </c>
      <c r="T13" s="1157">
        <f t="shared" ref="T13:U13" si="15">N13+N14+P13+P14+R13+R14</f>
        <v>15</v>
      </c>
      <c r="U13" s="1157">
        <f t="shared" si="15"/>
        <v>39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1157">
        <v>0</v>
      </c>
      <c r="AB13" s="1157">
        <f t="shared" ref="AB13:AC13" si="16">V13+V14+X13+X14+Z13+Z14</f>
        <v>4</v>
      </c>
      <c r="AC13" s="1157">
        <f t="shared" si="16"/>
        <v>0</v>
      </c>
      <c r="AD13" s="1167">
        <f t="shared" ref="AD13" si="17">E13</f>
        <v>146</v>
      </c>
    </row>
    <row r="14" spans="1:30" ht="18" customHeight="1">
      <c r="A14" s="34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44</v>
      </c>
      <c r="E15" s="1161">
        <f t="shared" ref="E15" si="19">SUM(C15:D15)</f>
        <v>44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44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44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16</v>
      </c>
      <c r="H16" s="1157"/>
      <c r="I16" s="25">
        <v>2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5</v>
      </c>
      <c r="D17" s="1157">
        <f t="shared" si="25"/>
        <v>37</v>
      </c>
      <c r="E17" s="1161">
        <f t="shared" ref="E17" si="26">SUM(C17:D17)</f>
        <v>42</v>
      </c>
      <c r="F17" s="1157">
        <v>0</v>
      </c>
      <c r="G17" s="24">
        <v>1</v>
      </c>
      <c r="H17" s="1157">
        <v>1</v>
      </c>
      <c r="I17" s="24">
        <v>24</v>
      </c>
      <c r="J17" s="1157">
        <v>2</v>
      </c>
      <c r="K17" s="24">
        <v>1</v>
      </c>
      <c r="L17" s="1157">
        <f>F17+H17+J17</f>
        <v>3</v>
      </c>
      <c r="M17" s="1157">
        <f>G17+G18+I17+I18+K17+K18</f>
        <v>27</v>
      </c>
      <c r="N17" s="1157">
        <v>0</v>
      </c>
      <c r="O17" s="1157">
        <v>0</v>
      </c>
      <c r="P17" s="1157">
        <v>0</v>
      </c>
      <c r="Q17" s="24">
        <v>8</v>
      </c>
      <c r="R17" s="1157">
        <v>2</v>
      </c>
      <c r="S17" s="24">
        <v>2</v>
      </c>
      <c r="T17" s="1157">
        <f t="shared" ref="T17:U17" si="27">N17+N18+P17+P18+R17+R18</f>
        <v>2</v>
      </c>
      <c r="U17" s="1157">
        <f t="shared" si="27"/>
        <v>10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28">V17+V18+X17+X18+Z17+Z18</f>
        <v>0</v>
      </c>
      <c r="AC17" s="1157">
        <f t="shared" si="28"/>
        <v>0</v>
      </c>
      <c r="AD17" s="1167">
        <f>E17</f>
        <v>42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0</v>
      </c>
      <c r="J18" s="1157"/>
      <c r="K18" s="25">
        <v>1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43"/>
      <c r="B21" s="1172" t="s">
        <v>68</v>
      </c>
      <c r="C21" s="1157">
        <f t="shared" si="29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14</v>
      </c>
      <c r="J21" s="1227">
        <v>1</v>
      </c>
      <c r="K21" s="24">
        <v>2</v>
      </c>
      <c r="L21" s="1229">
        <f t="shared" si="30"/>
        <v>2</v>
      </c>
      <c r="M21" s="1157">
        <f t="shared" si="31"/>
        <v>16</v>
      </c>
      <c r="N21" s="1161">
        <v>0</v>
      </c>
      <c r="O21" s="1161">
        <v>0</v>
      </c>
      <c r="P21" s="1161">
        <v>2</v>
      </c>
      <c r="Q21" s="24">
        <v>7</v>
      </c>
      <c r="R21" s="1161">
        <v>0</v>
      </c>
      <c r="S21" s="24">
        <v>5</v>
      </c>
      <c r="T21" s="1157">
        <f t="shared" si="32"/>
        <v>2</v>
      </c>
      <c r="U21" s="1157">
        <f t="shared" si="32"/>
        <v>12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1161">
        <v>0</v>
      </c>
      <c r="AB21" s="1157">
        <f t="shared" si="33"/>
        <v>1</v>
      </c>
      <c r="AC21" s="1157">
        <f t="shared" si="33"/>
        <v>0</v>
      </c>
      <c r="AD21" s="1167">
        <f>E21</f>
        <v>33</v>
      </c>
    </row>
    <row r="22" spans="1:30" ht="18" customHeight="1">
      <c r="A22" s="34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1162"/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107</v>
      </c>
      <c r="D23" s="33">
        <f>SUM(D7:D22)</f>
        <v>449</v>
      </c>
      <c r="E23" s="33">
        <f>SUM(E7:E22)</f>
        <v>556</v>
      </c>
      <c r="F23" s="33">
        <f>SUM(F7:F22)</f>
        <v>3</v>
      </c>
      <c r="G23" s="33">
        <f>SUM(G7:G22)</f>
        <v>17</v>
      </c>
      <c r="H23" s="33">
        <f t="shared" ref="H23:AA23" si="34">SUM(H7:H22)</f>
        <v>21</v>
      </c>
      <c r="I23" s="33">
        <f t="shared" si="34"/>
        <v>267</v>
      </c>
      <c r="J23" s="33">
        <f t="shared" si="34"/>
        <v>12</v>
      </c>
      <c r="K23" s="33">
        <f t="shared" si="34"/>
        <v>55</v>
      </c>
      <c r="L23" s="33">
        <f>SUM(L7:L22)</f>
        <v>36</v>
      </c>
      <c r="M23" s="33">
        <f>SUM(M7:M22)</f>
        <v>339</v>
      </c>
      <c r="N23" s="33">
        <f t="shared" si="34"/>
        <v>0</v>
      </c>
      <c r="O23" s="33">
        <f t="shared" si="34"/>
        <v>0</v>
      </c>
      <c r="P23" s="33">
        <f t="shared" si="34"/>
        <v>22</v>
      </c>
      <c r="Q23" s="33">
        <f t="shared" si="34"/>
        <v>61</v>
      </c>
      <c r="R23" s="33">
        <f t="shared" si="34"/>
        <v>30</v>
      </c>
      <c r="S23" s="33">
        <f t="shared" si="34"/>
        <v>49</v>
      </c>
      <c r="T23" s="33">
        <f>SUM(T7:T22)</f>
        <v>52</v>
      </c>
      <c r="U23" s="33">
        <f>SUM(U7:U22)</f>
        <v>110</v>
      </c>
      <c r="V23" s="33">
        <f t="shared" si="34"/>
        <v>0</v>
      </c>
      <c r="W23" s="33">
        <f t="shared" si="34"/>
        <v>0</v>
      </c>
      <c r="X23" s="33">
        <f t="shared" si="34"/>
        <v>4</v>
      </c>
      <c r="Y23" s="33">
        <f t="shared" si="34"/>
        <v>0</v>
      </c>
      <c r="Z23" s="33">
        <f t="shared" si="34"/>
        <v>15</v>
      </c>
      <c r="AA23" s="33">
        <f t="shared" si="34"/>
        <v>0</v>
      </c>
      <c r="AB23" s="33">
        <f>SUM(AB7:AB22)</f>
        <v>19</v>
      </c>
      <c r="AC23" s="33">
        <f>SUM(AC7:AC22)</f>
        <v>0</v>
      </c>
      <c r="AD23" s="33">
        <f>SUM(AD7:AD22)</f>
        <v>556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117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32"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A21:AA22"/>
    <mergeCell ref="AB21:AB22"/>
    <mergeCell ref="P21:P22"/>
    <mergeCell ref="R21:R22"/>
    <mergeCell ref="T21:T22"/>
    <mergeCell ref="U21:U22"/>
    <mergeCell ref="V21:V22"/>
    <mergeCell ref="H21:H22"/>
    <mergeCell ref="J21:J22"/>
    <mergeCell ref="L21:L22"/>
    <mergeCell ref="M21:M22"/>
    <mergeCell ref="A19:A20"/>
    <mergeCell ref="C19:C20"/>
    <mergeCell ref="D19:D20"/>
    <mergeCell ref="E19:E20"/>
    <mergeCell ref="F19:F20"/>
    <mergeCell ref="G19:G20"/>
    <mergeCell ref="N21:N22"/>
    <mergeCell ref="O21:O22"/>
    <mergeCell ref="AA19:AA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AD17:AD18"/>
    <mergeCell ref="R17:R18"/>
    <mergeCell ref="T17:T18"/>
    <mergeCell ref="U17:U18"/>
    <mergeCell ref="V17:V18"/>
    <mergeCell ref="W17:W18"/>
    <mergeCell ref="X17:X18"/>
    <mergeCell ref="H19:H20"/>
    <mergeCell ref="J19:J20"/>
    <mergeCell ref="K19:K20"/>
    <mergeCell ref="L19:L20"/>
    <mergeCell ref="M19:M20"/>
    <mergeCell ref="N19:N20"/>
    <mergeCell ref="AB19:AB20"/>
    <mergeCell ref="AC19:AC20"/>
    <mergeCell ref="AD19:AD20"/>
    <mergeCell ref="R19:R20"/>
    <mergeCell ref="S19:S20"/>
    <mergeCell ref="T19:T20"/>
    <mergeCell ref="AA15:AA16"/>
    <mergeCell ref="AB15:AB16"/>
    <mergeCell ref="AC15:AC16"/>
    <mergeCell ref="N15:N16"/>
    <mergeCell ref="Y17:Y18"/>
    <mergeCell ref="Z17:Z18"/>
    <mergeCell ref="AA17:AA18"/>
    <mergeCell ref="AB17:AB18"/>
    <mergeCell ref="AC17:AC18"/>
    <mergeCell ref="Y15:Y16"/>
    <mergeCell ref="Z15:Z16"/>
    <mergeCell ref="O15:O16"/>
    <mergeCell ref="P15:P16"/>
    <mergeCell ref="Q15:Q16"/>
    <mergeCell ref="R15:R16"/>
    <mergeCell ref="S15:S16"/>
    <mergeCell ref="T15:T16"/>
    <mergeCell ref="U15:U16"/>
    <mergeCell ref="V15:V16"/>
    <mergeCell ref="W15:W16"/>
    <mergeCell ref="N17:N18"/>
    <mergeCell ref="O17:O18"/>
    <mergeCell ref="P17:P18"/>
    <mergeCell ref="H15:H16"/>
    <mergeCell ref="J15:J16"/>
    <mergeCell ref="L15:L16"/>
    <mergeCell ref="M15:M16"/>
    <mergeCell ref="A17:A18"/>
    <mergeCell ref="C17:C18"/>
    <mergeCell ref="D17:D18"/>
    <mergeCell ref="E17:E18"/>
    <mergeCell ref="F17:F18"/>
    <mergeCell ref="H17:H18"/>
    <mergeCell ref="J17:J18"/>
    <mergeCell ref="L17:L18"/>
    <mergeCell ref="M17:M18"/>
    <mergeCell ref="AA13:AA14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T13:T14"/>
    <mergeCell ref="AD15:AD16"/>
    <mergeCell ref="X15:X16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56</v>
      </c>
      <c r="E7" s="1161">
        <f>SUM(C7:D7)</f>
        <v>77</v>
      </c>
      <c r="F7" s="1157">
        <v>1</v>
      </c>
      <c r="G7" s="1157">
        <v>0</v>
      </c>
      <c r="H7" s="1157">
        <v>1</v>
      </c>
      <c r="I7" s="24">
        <v>22</v>
      </c>
      <c r="J7" s="1157">
        <v>0</v>
      </c>
      <c r="K7" s="24">
        <v>14</v>
      </c>
      <c r="L7" s="1157">
        <f>F7+H7+J7</f>
        <v>2</v>
      </c>
      <c r="M7" s="1157">
        <f>G7+G8+I7+I8+K7+K8</f>
        <v>41</v>
      </c>
      <c r="N7" s="1157">
        <v>0</v>
      </c>
      <c r="O7" s="1157">
        <v>0</v>
      </c>
      <c r="P7" s="1157">
        <v>5</v>
      </c>
      <c r="Q7" s="24">
        <v>5</v>
      </c>
      <c r="R7" s="1157">
        <v>6</v>
      </c>
      <c r="S7" s="24">
        <v>10</v>
      </c>
      <c r="T7" s="1157">
        <f>N7+N8+P7+P8+R7+R8</f>
        <v>11</v>
      </c>
      <c r="U7" s="1157">
        <f>O7+O8+Q7+Q8+S7+S8</f>
        <v>15</v>
      </c>
      <c r="V7" s="1157">
        <v>0</v>
      </c>
      <c r="W7" s="1157">
        <v>0</v>
      </c>
      <c r="X7" s="1157">
        <v>0</v>
      </c>
      <c r="Y7" s="1157">
        <v>0</v>
      </c>
      <c r="Z7" s="1157">
        <v>8</v>
      </c>
      <c r="AA7" s="1157">
        <v>0</v>
      </c>
      <c r="AB7" s="1157">
        <f>V7+V8+X7+X8+Z7+Z8</f>
        <v>8</v>
      </c>
      <c r="AC7" s="1157">
        <f>W7+W8+Y7+Y8+AA7+AA8</f>
        <v>0</v>
      </c>
      <c r="AD7" s="1167">
        <f>E7</f>
        <v>77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4</v>
      </c>
      <c r="J8" s="1157"/>
      <c r="K8" s="25">
        <v>1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50" t="s">
        <v>8</v>
      </c>
      <c r="C9" s="1157">
        <f t="shared" ref="C9:D9" si="0">L9+T9+AB9</f>
        <v>26</v>
      </c>
      <c r="D9" s="1157">
        <f t="shared" si="0"/>
        <v>109</v>
      </c>
      <c r="E9" s="1161">
        <f t="shared" ref="E9" si="1">SUM(C9:D9)</f>
        <v>135</v>
      </c>
      <c r="F9" s="1157">
        <v>1</v>
      </c>
      <c r="G9" s="24">
        <v>0</v>
      </c>
      <c r="H9" s="1157">
        <v>6</v>
      </c>
      <c r="I9" s="24">
        <v>56</v>
      </c>
      <c r="J9" s="1157">
        <v>4</v>
      </c>
      <c r="K9" s="24">
        <v>8</v>
      </c>
      <c r="L9" s="1157">
        <f t="shared" ref="L9" si="2">F9+H9+J9</f>
        <v>11</v>
      </c>
      <c r="M9" s="1157">
        <f>G9+G10+I9+I10+K9+K10</f>
        <v>70</v>
      </c>
      <c r="N9" s="1157">
        <v>0</v>
      </c>
      <c r="O9" s="1157">
        <v>0</v>
      </c>
      <c r="P9" s="1157">
        <v>4</v>
      </c>
      <c r="Q9" s="24">
        <v>27</v>
      </c>
      <c r="R9" s="1157">
        <v>8</v>
      </c>
      <c r="S9" s="24">
        <v>12</v>
      </c>
      <c r="T9" s="1157">
        <f t="shared" ref="T9:U9" si="3">N9+N10+P9+P10+R9+R10</f>
        <v>12</v>
      </c>
      <c r="U9" s="1157">
        <f t="shared" si="3"/>
        <v>39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135</v>
      </c>
    </row>
    <row r="10" spans="1:30" ht="18" customHeight="1">
      <c r="A10" s="349"/>
      <c r="B10" s="352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8</v>
      </c>
      <c r="I11" s="24">
        <v>45</v>
      </c>
      <c r="J11" s="1157">
        <v>1</v>
      </c>
      <c r="K11" s="24">
        <v>4</v>
      </c>
      <c r="L11" s="1157">
        <f t="shared" ref="L11" si="8">F11+H11+J11</f>
        <v>9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6</v>
      </c>
      <c r="Q11" s="24">
        <v>1</v>
      </c>
      <c r="R11" s="1157">
        <v>3</v>
      </c>
      <c r="S11" s="24">
        <v>6</v>
      </c>
      <c r="T11" s="1157">
        <f t="shared" ref="T11:U11" si="10">N11+N12+P11+P12+R11+R12</f>
        <v>9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28</v>
      </c>
      <c r="D13" s="1157">
        <f t="shared" si="13"/>
        <v>118</v>
      </c>
      <c r="E13" s="1161">
        <f t="shared" ref="E13" si="14">SUM(C13:D13)</f>
        <v>146</v>
      </c>
      <c r="F13" s="1157">
        <v>1</v>
      </c>
      <c r="G13" s="24">
        <v>0</v>
      </c>
      <c r="H13" s="1157">
        <v>4</v>
      </c>
      <c r="I13" s="24">
        <v>53</v>
      </c>
      <c r="J13" s="1157">
        <v>4</v>
      </c>
      <c r="K13" s="24">
        <v>20</v>
      </c>
      <c r="L13" s="1157">
        <f>F13+H13+J13</f>
        <v>9</v>
      </c>
      <c r="M13" s="1157">
        <f>G13+G14+I13+I14+K13+K14</f>
        <v>76</v>
      </c>
      <c r="N13" s="1157">
        <v>0</v>
      </c>
      <c r="O13" s="1157">
        <v>0</v>
      </c>
      <c r="P13" s="1157">
        <v>5</v>
      </c>
      <c r="Q13" s="24">
        <v>25</v>
      </c>
      <c r="R13" s="1157">
        <v>10</v>
      </c>
      <c r="S13" s="24">
        <v>16</v>
      </c>
      <c r="T13" s="1157">
        <f t="shared" ref="T13:U13" si="15">N13+N14+P13+P14+R13+R14</f>
        <v>15</v>
      </c>
      <c r="U13" s="1157">
        <f t="shared" si="15"/>
        <v>41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24">
        <v>1</v>
      </c>
      <c r="AB13" s="1157">
        <f t="shared" ref="AB13:AC13" si="16">V13+V14+X13+X14+Z13+Z14</f>
        <v>4</v>
      </c>
      <c r="AC13" s="1157">
        <f t="shared" si="16"/>
        <v>1</v>
      </c>
      <c r="AD13" s="1167">
        <f t="shared" ref="AD13" si="17">E13</f>
        <v>146</v>
      </c>
    </row>
    <row r="14" spans="1:30" ht="18" customHeight="1">
      <c r="A14" s="349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44</v>
      </c>
      <c r="E15" s="1161">
        <f t="shared" ref="E15" si="19">SUM(C15:D15)</f>
        <v>44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44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44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16</v>
      </c>
      <c r="H16" s="1157"/>
      <c r="I16" s="25">
        <v>2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5</v>
      </c>
      <c r="D17" s="1157">
        <f t="shared" si="25"/>
        <v>37</v>
      </c>
      <c r="E17" s="1161">
        <f t="shared" ref="E17" si="26">SUM(C17:D17)</f>
        <v>42</v>
      </c>
      <c r="F17" s="1157">
        <v>0</v>
      </c>
      <c r="G17" s="24">
        <v>1</v>
      </c>
      <c r="H17" s="1157">
        <v>1</v>
      </c>
      <c r="I17" s="24">
        <v>24</v>
      </c>
      <c r="J17" s="1157">
        <v>1</v>
      </c>
      <c r="K17" s="24">
        <v>1</v>
      </c>
      <c r="L17" s="1157">
        <f>F17+H17+J17</f>
        <v>2</v>
      </c>
      <c r="M17" s="1157">
        <f>G17+G18+I17+I18+K17+K18</f>
        <v>27</v>
      </c>
      <c r="N17" s="1157">
        <v>0</v>
      </c>
      <c r="O17" s="1157">
        <v>0</v>
      </c>
      <c r="P17" s="1157">
        <v>0</v>
      </c>
      <c r="Q17" s="24">
        <v>8</v>
      </c>
      <c r="R17" s="1157">
        <v>3</v>
      </c>
      <c r="S17" s="24">
        <v>2</v>
      </c>
      <c r="T17" s="1157">
        <f t="shared" ref="T17:U17" si="27">N17+N18+P17+P18+R17+R18</f>
        <v>3</v>
      </c>
      <c r="U17" s="1157">
        <f t="shared" si="27"/>
        <v>10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28">V17+V18+X17+X18+Z17+Z18</f>
        <v>0</v>
      </c>
      <c r="AC17" s="1157">
        <f t="shared" si="28"/>
        <v>0</v>
      </c>
      <c r="AD17" s="1167">
        <f>E17</f>
        <v>42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0</v>
      </c>
      <c r="J18" s="1157"/>
      <c r="K18" s="25">
        <v>1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48"/>
      <c r="B21" s="1172" t="s">
        <v>68</v>
      </c>
      <c r="C21" s="1157">
        <f t="shared" si="29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10</v>
      </c>
      <c r="J21" s="1227">
        <v>1</v>
      </c>
      <c r="K21" s="24">
        <v>2</v>
      </c>
      <c r="L21" s="1229">
        <f t="shared" si="30"/>
        <v>2</v>
      </c>
      <c r="M21" s="1157">
        <f t="shared" si="31"/>
        <v>12</v>
      </c>
      <c r="N21" s="1161">
        <v>0</v>
      </c>
      <c r="O21" s="1161">
        <v>0</v>
      </c>
      <c r="P21" s="1161">
        <v>2</v>
      </c>
      <c r="Q21" s="24">
        <v>11</v>
      </c>
      <c r="R21" s="1161">
        <v>0</v>
      </c>
      <c r="S21" s="24">
        <v>4</v>
      </c>
      <c r="T21" s="1157">
        <f t="shared" si="32"/>
        <v>2</v>
      </c>
      <c r="U21" s="1157">
        <f t="shared" si="32"/>
        <v>15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33</v>
      </c>
    </row>
    <row r="22" spans="1:30" ht="18" customHeight="1">
      <c r="A22" s="351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107</v>
      </c>
      <c r="D23" s="33">
        <f>SUM(D7:D22)</f>
        <v>449</v>
      </c>
      <c r="E23" s="33">
        <f>SUM(E7:E22)</f>
        <v>556</v>
      </c>
      <c r="F23" s="33">
        <f>SUM(F7:F22)</f>
        <v>3</v>
      </c>
      <c r="G23" s="33">
        <f>SUM(G7:G22)</f>
        <v>17</v>
      </c>
      <c r="H23" s="33">
        <f t="shared" ref="H23:AA23" si="34">SUM(H7:H22)</f>
        <v>21</v>
      </c>
      <c r="I23" s="33">
        <f t="shared" si="34"/>
        <v>251</v>
      </c>
      <c r="J23" s="33">
        <f t="shared" si="34"/>
        <v>11</v>
      </c>
      <c r="K23" s="33">
        <f t="shared" si="34"/>
        <v>52</v>
      </c>
      <c r="L23" s="33">
        <f>SUM(L7:L22)</f>
        <v>35</v>
      </c>
      <c r="M23" s="33">
        <f>SUM(M7:M22)</f>
        <v>320</v>
      </c>
      <c r="N23" s="33">
        <f t="shared" si="34"/>
        <v>0</v>
      </c>
      <c r="O23" s="33">
        <f t="shared" si="34"/>
        <v>0</v>
      </c>
      <c r="P23" s="33">
        <f t="shared" si="34"/>
        <v>22</v>
      </c>
      <c r="Q23" s="33">
        <f t="shared" si="34"/>
        <v>77</v>
      </c>
      <c r="R23" s="33">
        <f t="shared" si="34"/>
        <v>30</v>
      </c>
      <c r="S23" s="33">
        <f t="shared" si="34"/>
        <v>50</v>
      </c>
      <c r="T23" s="33">
        <f>SUM(T7:T22)</f>
        <v>52</v>
      </c>
      <c r="U23" s="33">
        <f>SUM(U7:U22)</f>
        <v>127</v>
      </c>
      <c r="V23" s="33">
        <f t="shared" si="34"/>
        <v>0</v>
      </c>
      <c r="W23" s="33">
        <f t="shared" si="34"/>
        <v>0</v>
      </c>
      <c r="X23" s="33">
        <f t="shared" si="34"/>
        <v>4</v>
      </c>
      <c r="Y23" s="33">
        <f t="shared" si="34"/>
        <v>0</v>
      </c>
      <c r="Z23" s="33">
        <f t="shared" si="34"/>
        <v>16</v>
      </c>
      <c r="AA23" s="33">
        <f t="shared" si="34"/>
        <v>2</v>
      </c>
      <c r="AB23" s="33">
        <f>SUM(AB7:AB22)</f>
        <v>20</v>
      </c>
      <c r="AC23" s="33">
        <f>SUM(AC7:AC22)</f>
        <v>2</v>
      </c>
      <c r="AD23" s="33">
        <f>SUM(AD7:AD22)</f>
        <v>556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118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3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C9:AC10"/>
    <mergeCell ref="AD9:AD10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G11:G12"/>
    <mergeCell ref="H11:H12"/>
    <mergeCell ref="J11:J12"/>
    <mergeCell ref="L11:L12"/>
    <mergeCell ref="M11:M12"/>
    <mergeCell ref="Z9:Z10"/>
    <mergeCell ref="AA9:AA10"/>
    <mergeCell ref="AB9:AB10"/>
    <mergeCell ref="J9:J10"/>
    <mergeCell ref="T13:T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F11:F12"/>
    <mergeCell ref="L15:L16"/>
    <mergeCell ref="M15:M16"/>
    <mergeCell ref="N15:N16"/>
    <mergeCell ref="O15:O16"/>
    <mergeCell ref="AB13:AB14"/>
    <mergeCell ref="AC13:AC14"/>
    <mergeCell ref="AD13:AD14"/>
    <mergeCell ref="A15:A16"/>
    <mergeCell ref="B15:B16"/>
    <mergeCell ref="C15:C16"/>
    <mergeCell ref="D15:D16"/>
    <mergeCell ref="E15:E16"/>
    <mergeCell ref="F15:F16"/>
    <mergeCell ref="U13:U14"/>
    <mergeCell ref="V13:V14"/>
    <mergeCell ref="W13:W14"/>
    <mergeCell ref="X13:X14"/>
    <mergeCell ref="Y13:Y14"/>
    <mergeCell ref="Z13:Z14"/>
    <mergeCell ref="M13:M14"/>
    <mergeCell ref="N13:N14"/>
    <mergeCell ref="O13:O14"/>
    <mergeCell ref="P13:P14"/>
    <mergeCell ref="R13:R14"/>
    <mergeCell ref="AB15:AB16"/>
    <mergeCell ref="AC15:AC16"/>
    <mergeCell ref="AD15:AD16"/>
    <mergeCell ref="A17:A18"/>
    <mergeCell ref="C17:C18"/>
    <mergeCell ref="D17:D18"/>
    <mergeCell ref="E17:E18"/>
    <mergeCell ref="F17:F18"/>
    <mergeCell ref="H17:H18"/>
    <mergeCell ref="J17:J18"/>
    <mergeCell ref="V15:V16"/>
    <mergeCell ref="W15:W16"/>
    <mergeCell ref="X15:X16"/>
    <mergeCell ref="Y15:Y16"/>
    <mergeCell ref="Z15:Z16"/>
    <mergeCell ref="AA15:AA16"/>
    <mergeCell ref="P15:P16"/>
    <mergeCell ref="Q15:Q16"/>
    <mergeCell ref="R15:R16"/>
    <mergeCell ref="S15:S16"/>
    <mergeCell ref="T15:T16"/>
    <mergeCell ref="U15:U16"/>
    <mergeCell ref="H15:H16"/>
    <mergeCell ref="J15:J16"/>
    <mergeCell ref="AD17:AD18"/>
    <mergeCell ref="A19:A20"/>
    <mergeCell ref="C19:C20"/>
    <mergeCell ref="D19:D20"/>
    <mergeCell ref="E19:E20"/>
    <mergeCell ref="F19:F20"/>
    <mergeCell ref="T17:T18"/>
    <mergeCell ref="U17:U18"/>
    <mergeCell ref="V17:V18"/>
    <mergeCell ref="W17:W18"/>
    <mergeCell ref="X17:X18"/>
    <mergeCell ref="Y17:Y18"/>
    <mergeCell ref="L17:L18"/>
    <mergeCell ref="M17:M18"/>
    <mergeCell ref="N17:N18"/>
    <mergeCell ref="O17:O18"/>
    <mergeCell ref="P17:P18"/>
    <mergeCell ref="R17:R18"/>
    <mergeCell ref="G19:G20"/>
    <mergeCell ref="H19:H20"/>
    <mergeCell ref="J19:J20"/>
    <mergeCell ref="K19:K20"/>
    <mergeCell ref="L19:L20"/>
    <mergeCell ref="Z17:Z18"/>
    <mergeCell ref="AA17:AA18"/>
    <mergeCell ref="AB17:AB18"/>
    <mergeCell ref="M21:M22"/>
    <mergeCell ref="N21:N22"/>
    <mergeCell ref="Z19:Z20"/>
    <mergeCell ref="AA19:AA20"/>
    <mergeCell ref="AB19:AB20"/>
    <mergeCell ref="AC17:AC18"/>
    <mergeCell ref="AC19:AC20"/>
    <mergeCell ref="AD19:AD20"/>
    <mergeCell ref="B21:B22"/>
    <mergeCell ref="C21:C22"/>
    <mergeCell ref="D21:D22"/>
    <mergeCell ref="E21:E22"/>
    <mergeCell ref="F21:F22"/>
    <mergeCell ref="T19:T20"/>
    <mergeCell ref="U19:U20"/>
    <mergeCell ref="V19:V20"/>
    <mergeCell ref="W19:W20"/>
    <mergeCell ref="X19:X20"/>
    <mergeCell ref="Y19:Y20"/>
    <mergeCell ref="N19:N20"/>
    <mergeCell ref="O19:O20"/>
    <mergeCell ref="P19:P20"/>
    <mergeCell ref="Q19:Q20"/>
    <mergeCell ref="R19:R20"/>
    <mergeCell ref="S19:S20"/>
    <mergeCell ref="M19:M20"/>
    <mergeCell ref="G29:L29"/>
    <mergeCell ref="V29:AD29"/>
    <mergeCell ref="AC21:AC22"/>
    <mergeCell ref="AD21:AD22"/>
    <mergeCell ref="A23:B23"/>
    <mergeCell ref="C26:AD26"/>
    <mergeCell ref="G28:L28"/>
    <mergeCell ref="V28:AD28"/>
    <mergeCell ref="W21:W22"/>
    <mergeCell ref="X21:X22"/>
    <mergeCell ref="Y21:Y22"/>
    <mergeCell ref="Z21:Z22"/>
    <mergeCell ref="AB21:AB22"/>
    <mergeCell ref="O21:O22"/>
    <mergeCell ref="P21:P22"/>
    <mergeCell ref="R21:R22"/>
    <mergeCell ref="T21:T22"/>
    <mergeCell ref="U21:U22"/>
    <mergeCell ref="V21:V22"/>
    <mergeCell ref="G21:G22"/>
    <mergeCell ref="H21:H22"/>
    <mergeCell ref="J21:J22"/>
    <mergeCell ref="L21:L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56</v>
      </c>
      <c r="E7" s="1161">
        <f>SUM(C7:D7)</f>
        <v>77</v>
      </c>
      <c r="F7" s="1157">
        <v>1</v>
      </c>
      <c r="G7" s="1157">
        <v>0</v>
      </c>
      <c r="H7" s="1157">
        <v>1</v>
      </c>
      <c r="I7" s="24">
        <v>22</v>
      </c>
      <c r="J7" s="1157">
        <v>0</v>
      </c>
      <c r="K7" s="24">
        <v>13</v>
      </c>
      <c r="L7" s="1157">
        <f>F7+H7+J7</f>
        <v>2</v>
      </c>
      <c r="M7" s="1157">
        <f>G7+G8+I7+I8+K7+K8</f>
        <v>40</v>
      </c>
      <c r="N7" s="1157">
        <v>0</v>
      </c>
      <c r="O7" s="1157">
        <v>0</v>
      </c>
      <c r="P7" s="1157">
        <v>5</v>
      </c>
      <c r="Q7" s="24">
        <v>5</v>
      </c>
      <c r="R7" s="1157">
        <v>6</v>
      </c>
      <c r="S7" s="24">
        <v>11</v>
      </c>
      <c r="T7" s="1157">
        <f>N7+N8+P7+P8+R7+R8</f>
        <v>11</v>
      </c>
      <c r="U7" s="1157">
        <f>O7+O8+Q7+Q8+S7+S8</f>
        <v>16</v>
      </c>
      <c r="V7" s="1157">
        <v>0</v>
      </c>
      <c r="W7" s="1157">
        <v>0</v>
      </c>
      <c r="X7" s="1157">
        <v>0</v>
      </c>
      <c r="Y7" s="1157">
        <v>0</v>
      </c>
      <c r="Z7" s="1157">
        <v>8</v>
      </c>
      <c r="AA7" s="1157">
        <v>0</v>
      </c>
      <c r="AB7" s="1157">
        <f>V7+V8+X7+X8+Z7+Z8</f>
        <v>8</v>
      </c>
      <c r="AC7" s="1157">
        <f>W7+W8+Y7+Y8+AA7+AA8</f>
        <v>0</v>
      </c>
      <c r="AD7" s="1167">
        <f>E7</f>
        <v>77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4</v>
      </c>
      <c r="J8" s="1157"/>
      <c r="K8" s="25">
        <v>1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55" t="s">
        <v>8</v>
      </c>
      <c r="C9" s="1157">
        <f t="shared" ref="C9:D9" si="0">L9+T9+AB9</f>
        <v>26</v>
      </c>
      <c r="D9" s="1157">
        <f t="shared" si="0"/>
        <v>109</v>
      </c>
      <c r="E9" s="1161">
        <f t="shared" ref="E9" si="1">SUM(C9:D9)</f>
        <v>135</v>
      </c>
      <c r="F9" s="1157">
        <v>1</v>
      </c>
      <c r="G9" s="24">
        <v>0</v>
      </c>
      <c r="H9" s="1157">
        <v>6</v>
      </c>
      <c r="I9" s="24">
        <v>55</v>
      </c>
      <c r="J9" s="1157">
        <v>4</v>
      </c>
      <c r="K9" s="24">
        <v>9</v>
      </c>
      <c r="L9" s="1157">
        <f t="shared" ref="L9" si="2">F9+H9+J9</f>
        <v>11</v>
      </c>
      <c r="M9" s="1157">
        <f>G9+G10+I9+I10+K9+K10</f>
        <v>70</v>
      </c>
      <c r="N9" s="1157">
        <v>0</v>
      </c>
      <c r="O9" s="1157">
        <v>0</v>
      </c>
      <c r="P9" s="1157">
        <v>4</v>
      </c>
      <c r="Q9" s="24">
        <v>27</v>
      </c>
      <c r="R9" s="1157">
        <v>8</v>
      </c>
      <c r="S9" s="24">
        <v>12</v>
      </c>
      <c r="T9" s="1157">
        <f t="shared" ref="T9:U9" si="3">N9+N10+P9+P10+R9+R10</f>
        <v>12</v>
      </c>
      <c r="U9" s="1157">
        <f t="shared" si="3"/>
        <v>39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135</v>
      </c>
    </row>
    <row r="10" spans="1:30" ht="18" customHeight="1">
      <c r="A10" s="354"/>
      <c r="B10" s="357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8</v>
      </c>
      <c r="I11" s="24">
        <v>45</v>
      </c>
      <c r="J11" s="1157">
        <v>1</v>
      </c>
      <c r="K11" s="24">
        <v>4</v>
      </c>
      <c r="L11" s="1157">
        <f t="shared" ref="L11" si="8">F11+H11+J11</f>
        <v>9</v>
      </c>
      <c r="M11" s="1157">
        <f t="shared" ref="M11" si="9">G11+G12+I11+I12+K11+K12</f>
        <v>50</v>
      </c>
      <c r="N11" s="1157">
        <v>0</v>
      </c>
      <c r="O11" s="1157">
        <v>0</v>
      </c>
      <c r="P11" s="1157">
        <v>6</v>
      </c>
      <c r="Q11" s="24">
        <v>1</v>
      </c>
      <c r="R11" s="1157">
        <v>3</v>
      </c>
      <c r="S11" s="24">
        <v>6</v>
      </c>
      <c r="T11" s="1157">
        <f t="shared" ref="T11:U11" si="10">N11+N12+P11+P12+R11+R12</f>
        <v>9</v>
      </c>
      <c r="U11" s="1157">
        <f t="shared" si="10"/>
        <v>7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0</v>
      </c>
      <c r="AB11" s="1157">
        <f t="shared" ref="AB11:AC11" si="11">V11+V12+X11+X12+Z11+Z12</f>
        <v>4</v>
      </c>
      <c r="AC11" s="1157">
        <f t="shared" si="11"/>
        <v>0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28</v>
      </c>
      <c r="D13" s="1157">
        <f t="shared" si="13"/>
        <v>117</v>
      </c>
      <c r="E13" s="1161">
        <f t="shared" ref="E13" si="14">SUM(C13:D13)</f>
        <v>145</v>
      </c>
      <c r="F13" s="1157">
        <v>1</v>
      </c>
      <c r="G13" s="24">
        <v>0</v>
      </c>
      <c r="H13" s="1157">
        <v>4</v>
      </c>
      <c r="I13" s="24">
        <v>53</v>
      </c>
      <c r="J13" s="1157">
        <v>4</v>
      </c>
      <c r="K13" s="24">
        <v>17</v>
      </c>
      <c r="L13" s="1157">
        <f>F13+H13+J13</f>
        <v>9</v>
      </c>
      <c r="M13" s="1157">
        <f>G13+G14+I13+I14+K13+K14</f>
        <v>73</v>
      </c>
      <c r="N13" s="1157">
        <v>0</v>
      </c>
      <c r="O13" s="1157">
        <v>0</v>
      </c>
      <c r="P13" s="1157">
        <v>5</v>
      </c>
      <c r="Q13" s="24">
        <v>25</v>
      </c>
      <c r="R13" s="1157">
        <v>10</v>
      </c>
      <c r="S13" s="24">
        <v>18</v>
      </c>
      <c r="T13" s="1157">
        <f t="shared" ref="T13:U13" si="15">N13+N14+P13+P14+R13+R14</f>
        <v>15</v>
      </c>
      <c r="U13" s="1157">
        <f t="shared" si="15"/>
        <v>43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24">
        <v>1</v>
      </c>
      <c r="AB13" s="1157">
        <f t="shared" ref="AB13:AC13" si="16">V13+V14+X13+X14+Z13+Z14</f>
        <v>4</v>
      </c>
      <c r="AC13" s="1157">
        <f t="shared" si="16"/>
        <v>1</v>
      </c>
      <c r="AD13" s="1167">
        <f t="shared" ref="AD13" si="17">E13</f>
        <v>145</v>
      </c>
    </row>
    <row r="14" spans="1:30" ht="18" customHeight="1">
      <c r="A14" s="35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44</v>
      </c>
      <c r="E15" s="1161">
        <f t="shared" ref="E15" si="19">SUM(C15:D15)</f>
        <v>44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44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44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16</v>
      </c>
      <c r="H16" s="1157"/>
      <c r="I16" s="25">
        <v>2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5</v>
      </c>
      <c r="D17" s="1157">
        <f t="shared" si="25"/>
        <v>37</v>
      </c>
      <c r="E17" s="1161">
        <f t="shared" ref="E17" si="26">SUM(C17:D17)</f>
        <v>42</v>
      </c>
      <c r="F17" s="1157">
        <v>0</v>
      </c>
      <c r="G17" s="24">
        <v>1</v>
      </c>
      <c r="H17" s="1157">
        <v>1</v>
      </c>
      <c r="I17" s="24">
        <v>22</v>
      </c>
      <c r="J17" s="1157">
        <v>1</v>
      </c>
      <c r="K17" s="24">
        <v>1</v>
      </c>
      <c r="L17" s="1157">
        <f>F17+H17+J17</f>
        <v>2</v>
      </c>
      <c r="M17" s="1157">
        <f>G17+G18+I17+I18+K17+K18</f>
        <v>25</v>
      </c>
      <c r="N17" s="1157">
        <v>0</v>
      </c>
      <c r="O17" s="1157">
        <v>0</v>
      </c>
      <c r="P17" s="1157">
        <v>0</v>
      </c>
      <c r="Q17" s="24">
        <v>10</v>
      </c>
      <c r="R17" s="1157">
        <v>3</v>
      </c>
      <c r="S17" s="24">
        <v>2</v>
      </c>
      <c r="T17" s="1157">
        <f t="shared" ref="T17:U17" si="27">N17+N18+P17+P18+R17+R18</f>
        <v>3</v>
      </c>
      <c r="U17" s="1157">
        <f t="shared" si="27"/>
        <v>12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28">V17+V18+X17+X18+Z17+Z18</f>
        <v>0</v>
      </c>
      <c r="AC17" s="1157">
        <f t="shared" si="28"/>
        <v>0</v>
      </c>
      <c r="AD17" s="1167">
        <f>E17</f>
        <v>42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0</v>
      </c>
      <c r="J18" s="1157"/>
      <c r="K18" s="25">
        <v>1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53"/>
      <c r="B21" s="1172" t="s">
        <v>68</v>
      </c>
      <c r="C21" s="1157">
        <f t="shared" si="29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10</v>
      </c>
      <c r="J21" s="1227">
        <v>1</v>
      </c>
      <c r="K21" s="24">
        <v>2</v>
      </c>
      <c r="L21" s="1229">
        <f t="shared" si="30"/>
        <v>2</v>
      </c>
      <c r="M21" s="1157">
        <f t="shared" si="31"/>
        <v>12</v>
      </c>
      <c r="N21" s="1161">
        <v>0</v>
      </c>
      <c r="O21" s="1161">
        <v>0</v>
      </c>
      <c r="P21" s="1161">
        <v>2</v>
      </c>
      <c r="Q21" s="24">
        <v>11</v>
      </c>
      <c r="R21" s="1161">
        <v>0</v>
      </c>
      <c r="S21" s="24">
        <v>4</v>
      </c>
      <c r="T21" s="1157">
        <f t="shared" si="32"/>
        <v>2</v>
      </c>
      <c r="U21" s="1157">
        <f t="shared" si="32"/>
        <v>15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33</v>
      </c>
    </row>
    <row r="22" spans="1:30" ht="18" customHeight="1">
      <c r="A22" s="35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107</v>
      </c>
      <c r="D23" s="33">
        <f>SUM(D7:D22)</f>
        <v>448</v>
      </c>
      <c r="E23" s="33">
        <f>SUM(E7:E22)</f>
        <v>555</v>
      </c>
      <c r="F23" s="33">
        <f>SUM(F7:F22)</f>
        <v>3</v>
      </c>
      <c r="G23" s="33">
        <f>SUM(G7:G22)</f>
        <v>17</v>
      </c>
      <c r="H23" s="33">
        <f t="shared" ref="H23:AA23" si="34">SUM(H7:H22)</f>
        <v>21</v>
      </c>
      <c r="I23" s="33">
        <f t="shared" si="34"/>
        <v>248</v>
      </c>
      <c r="J23" s="33">
        <f t="shared" si="34"/>
        <v>11</v>
      </c>
      <c r="K23" s="33">
        <f t="shared" si="34"/>
        <v>49</v>
      </c>
      <c r="L23" s="33">
        <f>SUM(L7:L22)</f>
        <v>35</v>
      </c>
      <c r="M23" s="33">
        <f>SUM(M7:M22)</f>
        <v>314</v>
      </c>
      <c r="N23" s="33">
        <f t="shared" si="34"/>
        <v>0</v>
      </c>
      <c r="O23" s="33">
        <f t="shared" si="34"/>
        <v>0</v>
      </c>
      <c r="P23" s="33">
        <f t="shared" si="34"/>
        <v>22</v>
      </c>
      <c r="Q23" s="33">
        <f t="shared" si="34"/>
        <v>79</v>
      </c>
      <c r="R23" s="33">
        <f t="shared" si="34"/>
        <v>30</v>
      </c>
      <c r="S23" s="33">
        <f t="shared" si="34"/>
        <v>53</v>
      </c>
      <c r="T23" s="33">
        <f>SUM(T7:T22)</f>
        <v>52</v>
      </c>
      <c r="U23" s="33">
        <f>SUM(U7:U22)</f>
        <v>132</v>
      </c>
      <c r="V23" s="33">
        <f t="shared" si="34"/>
        <v>0</v>
      </c>
      <c r="W23" s="33">
        <f t="shared" si="34"/>
        <v>0</v>
      </c>
      <c r="X23" s="33">
        <f t="shared" si="34"/>
        <v>4</v>
      </c>
      <c r="Y23" s="33">
        <f t="shared" si="34"/>
        <v>0</v>
      </c>
      <c r="Z23" s="33">
        <f t="shared" si="34"/>
        <v>16</v>
      </c>
      <c r="AA23" s="33">
        <f t="shared" si="34"/>
        <v>2</v>
      </c>
      <c r="AB23" s="33">
        <f>SUM(AB7:AB22)</f>
        <v>20</v>
      </c>
      <c r="AC23" s="33">
        <f>SUM(AC7:AC22)</f>
        <v>2</v>
      </c>
      <c r="AD23" s="33">
        <f>SUM(AD7:AD22)</f>
        <v>555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119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30">
    <mergeCell ref="A23:B23"/>
    <mergeCell ref="C26:AD26"/>
    <mergeCell ref="G28:L28"/>
    <mergeCell ref="V28:AD28"/>
    <mergeCell ref="G29:L29"/>
    <mergeCell ref="V29:AD29"/>
    <mergeCell ref="X21:X22"/>
    <mergeCell ref="Y21:Y22"/>
    <mergeCell ref="Z21:Z22"/>
    <mergeCell ref="AB21:AB22"/>
    <mergeCell ref="AC21:AC22"/>
    <mergeCell ref="AD21:AD22"/>
    <mergeCell ref="P21:P22"/>
    <mergeCell ref="R21:R22"/>
    <mergeCell ref="T21:T22"/>
    <mergeCell ref="U21:U22"/>
    <mergeCell ref="V21:V22"/>
    <mergeCell ref="W21:W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A17:AA18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56</v>
      </c>
      <c r="E7" s="1161">
        <f>SUM(C7:D7)</f>
        <v>77</v>
      </c>
      <c r="F7" s="1157">
        <v>1</v>
      </c>
      <c r="G7" s="1157">
        <v>0</v>
      </c>
      <c r="H7" s="1157">
        <v>1</v>
      </c>
      <c r="I7" s="24">
        <v>22</v>
      </c>
      <c r="J7" s="1157">
        <v>0</v>
      </c>
      <c r="K7" s="24">
        <v>12</v>
      </c>
      <c r="L7" s="1157">
        <f>F7+H7+J7</f>
        <v>2</v>
      </c>
      <c r="M7" s="1157">
        <f>G7+G8+I7+I8+K7+K8</f>
        <v>39</v>
      </c>
      <c r="N7" s="1157">
        <v>0</v>
      </c>
      <c r="O7" s="1157">
        <v>0</v>
      </c>
      <c r="P7" s="1157">
        <v>5</v>
      </c>
      <c r="Q7" s="24">
        <v>5</v>
      </c>
      <c r="R7" s="1157">
        <v>6</v>
      </c>
      <c r="S7" s="24">
        <v>12</v>
      </c>
      <c r="T7" s="1157">
        <f>N7+N8+P7+P8+R7+R8</f>
        <v>11</v>
      </c>
      <c r="U7" s="1157">
        <f>O7+O8+Q7+Q8+S7+S8</f>
        <v>17</v>
      </c>
      <c r="V7" s="1157">
        <v>0</v>
      </c>
      <c r="W7" s="1157">
        <v>0</v>
      </c>
      <c r="X7" s="1157">
        <v>0</v>
      </c>
      <c r="Y7" s="1157">
        <v>0</v>
      </c>
      <c r="Z7" s="1157">
        <v>8</v>
      </c>
      <c r="AA7" s="1157">
        <v>0</v>
      </c>
      <c r="AB7" s="1157">
        <f>V7+V8+X7+X8+Z7+Z8</f>
        <v>8</v>
      </c>
      <c r="AC7" s="1157">
        <f>W7+W8+Y7+Y8+AA7+AA8</f>
        <v>0</v>
      </c>
      <c r="AD7" s="1167">
        <f>E7</f>
        <v>77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4</v>
      </c>
      <c r="J8" s="1157"/>
      <c r="K8" s="25">
        <v>1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60" t="s">
        <v>8</v>
      </c>
      <c r="C9" s="1157">
        <f t="shared" ref="C9:D9" si="0">L9+T9+AB9</f>
        <v>26</v>
      </c>
      <c r="D9" s="1157">
        <f t="shared" si="0"/>
        <v>109</v>
      </c>
      <c r="E9" s="1161">
        <f t="shared" ref="E9" si="1">SUM(C9:D9)</f>
        <v>135</v>
      </c>
      <c r="F9" s="1157">
        <v>1</v>
      </c>
      <c r="G9" s="24">
        <v>0</v>
      </c>
      <c r="H9" s="1157">
        <v>6</v>
      </c>
      <c r="I9" s="24">
        <v>54</v>
      </c>
      <c r="J9" s="1157">
        <v>4</v>
      </c>
      <c r="K9" s="24">
        <v>9</v>
      </c>
      <c r="L9" s="1157">
        <f t="shared" ref="L9" si="2">F9+H9+J9</f>
        <v>11</v>
      </c>
      <c r="M9" s="1157">
        <f>G9+G10+I9+I10+K9+K10</f>
        <v>69</v>
      </c>
      <c r="N9" s="1157">
        <v>0</v>
      </c>
      <c r="O9" s="1157">
        <v>0</v>
      </c>
      <c r="P9" s="1157">
        <v>4</v>
      </c>
      <c r="Q9" s="24">
        <v>27</v>
      </c>
      <c r="R9" s="1157">
        <v>8</v>
      </c>
      <c r="S9" s="24">
        <v>13</v>
      </c>
      <c r="T9" s="1157">
        <f t="shared" ref="T9:U9" si="3">N9+N10+P9+P10+R9+R10</f>
        <v>12</v>
      </c>
      <c r="U9" s="1157">
        <f t="shared" si="3"/>
        <v>40</v>
      </c>
      <c r="V9" s="1157">
        <v>0</v>
      </c>
      <c r="W9" s="1157">
        <v>0</v>
      </c>
      <c r="X9" s="1157">
        <v>1</v>
      </c>
      <c r="Y9" s="1157">
        <v>0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0</v>
      </c>
      <c r="AD9" s="1167">
        <f t="shared" ref="AD9" si="5">E9</f>
        <v>135</v>
      </c>
    </row>
    <row r="10" spans="1:30" ht="18" customHeight="1">
      <c r="A10" s="359"/>
      <c r="B10" s="362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57</v>
      </c>
      <c r="E11" s="1161">
        <f t="shared" ref="E11" si="7">SUM(C11:D11)</f>
        <v>79</v>
      </c>
      <c r="F11" s="1157">
        <v>0</v>
      </c>
      <c r="G11" s="1157">
        <v>0</v>
      </c>
      <c r="H11" s="1157">
        <v>5</v>
      </c>
      <c r="I11" s="24">
        <v>39</v>
      </c>
      <c r="J11" s="1157">
        <v>1</v>
      </c>
      <c r="K11" s="24">
        <v>4</v>
      </c>
      <c r="L11" s="1157">
        <f t="shared" ref="L11" si="8">F11+H11+J11</f>
        <v>6</v>
      </c>
      <c r="M11" s="1157">
        <f t="shared" ref="M11" si="9">G11+G12+I11+I12+K11+K12</f>
        <v>44</v>
      </c>
      <c r="N11" s="1157">
        <v>0</v>
      </c>
      <c r="O11" s="1157">
        <v>0</v>
      </c>
      <c r="P11" s="1157">
        <v>9</v>
      </c>
      <c r="Q11" s="24">
        <v>7</v>
      </c>
      <c r="R11" s="1157">
        <v>3</v>
      </c>
      <c r="S11" s="24">
        <v>5</v>
      </c>
      <c r="T11" s="1157">
        <f t="shared" ref="T11:U11" si="10">N11+N12+P11+P12+R11+R12</f>
        <v>12</v>
      </c>
      <c r="U11" s="1157">
        <f t="shared" si="10"/>
        <v>12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1</v>
      </c>
      <c r="AB11" s="1157">
        <f t="shared" ref="AB11:AC11" si="11">V11+V12+X11+X12+Z11+Z12</f>
        <v>4</v>
      </c>
      <c r="AC11" s="1157">
        <f t="shared" si="11"/>
        <v>1</v>
      </c>
      <c r="AD11" s="1167">
        <f t="shared" ref="AD11" si="12">E11</f>
        <v>79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28</v>
      </c>
      <c r="D13" s="1157">
        <f t="shared" si="13"/>
        <v>117</v>
      </c>
      <c r="E13" s="1161">
        <f t="shared" ref="E13" si="14">SUM(C13:D13)</f>
        <v>145</v>
      </c>
      <c r="F13" s="1157">
        <v>1</v>
      </c>
      <c r="G13" s="24">
        <v>0</v>
      </c>
      <c r="H13" s="1157">
        <v>4</v>
      </c>
      <c r="I13" s="24">
        <v>52</v>
      </c>
      <c r="J13" s="1157">
        <v>4</v>
      </c>
      <c r="K13" s="24">
        <v>17</v>
      </c>
      <c r="L13" s="1157">
        <f>F13+H13+J13</f>
        <v>9</v>
      </c>
      <c r="M13" s="1157">
        <f>G13+G14+I13+I14+K13+K14</f>
        <v>72</v>
      </c>
      <c r="N13" s="1157">
        <v>0</v>
      </c>
      <c r="O13" s="1157">
        <v>0</v>
      </c>
      <c r="P13" s="1157">
        <v>5</v>
      </c>
      <c r="Q13" s="24">
        <v>26</v>
      </c>
      <c r="R13" s="1157">
        <v>10</v>
      </c>
      <c r="S13" s="24">
        <v>18</v>
      </c>
      <c r="T13" s="1157">
        <f t="shared" ref="T13:U13" si="15">N13+N14+P13+P14+R13+R14</f>
        <v>15</v>
      </c>
      <c r="U13" s="1157">
        <f t="shared" si="15"/>
        <v>44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24">
        <v>1</v>
      </c>
      <c r="AB13" s="1157">
        <f t="shared" ref="AB13:AC13" si="16">V13+V14+X13+X14+Z13+Z14</f>
        <v>4</v>
      </c>
      <c r="AC13" s="1157">
        <f t="shared" si="16"/>
        <v>1</v>
      </c>
      <c r="AD13" s="1167">
        <f t="shared" ref="AD13" si="17">E13</f>
        <v>145</v>
      </c>
    </row>
    <row r="14" spans="1:30" ht="18" customHeight="1">
      <c r="A14" s="359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44</v>
      </c>
      <c r="E15" s="1161">
        <f t="shared" ref="E15" si="19">SUM(C15:D15)</f>
        <v>44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44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44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16</v>
      </c>
      <c r="H16" s="1157"/>
      <c r="I16" s="25">
        <v>2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5</v>
      </c>
      <c r="D17" s="1157">
        <f t="shared" si="25"/>
        <v>37</v>
      </c>
      <c r="E17" s="1161">
        <f t="shared" ref="E17" si="26">SUM(C17:D17)</f>
        <v>42</v>
      </c>
      <c r="F17" s="1157">
        <v>0</v>
      </c>
      <c r="G17" s="24">
        <v>1</v>
      </c>
      <c r="H17" s="1157">
        <v>1</v>
      </c>
      <c r="I17" s="24">
        <v>22</v>
      </c>
      <c r="J17" s="1157">
        <v>1</v>
      </c>
      <c r="K17" s="24">
        <v>1</v>
      </c>
      <c r="L17" s="1157">
        <f>F17+H17+J17</f>
        <v>2</v>
      </c>
      <c r="M17" s="1157">
        <f>G17+G18+I17+I18+K17+K18</f>
        <v>25</v>
      </c>
      <c r="N17" s="1157">
        <v>0</v>
      </c>
      <c r="O17" s="1157">
        <v>0</v>
      </c>
      <c r="P17" s="1157">
        <v>0</v>
      </c>
      <c r="Q17" s="24">
        <v>10</v>
      </c>
      <c r="R17" s="1157">
        <v>3</v>
      </c>
      <c r="S17" s="24">
        <v>2</v>
      </c>
      <c r="T17" s="1157">
        <f t="shared" ref="T17:U17" si="27">N17+N18+P17+P18+R17+R18</f>
        <v>3</v>
      </c>
      <c r="U17" s="1157">
        <f t="shared" si="27"/>
        <v>12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28">V17+V18+X17+X18+Z17+Z18</f>
        <v>0</v>
      </c>
      <c r="AC17" s="1157">
        <f t="shared" si="28"/>
        <v>0</v>
      </c>
      <c r="AD17" s="1167">
        <f>E17</f>
        <v>42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0</v>
      </c>
      <c r="J18" s="1157"/>
      <c r="K18" s="25">
        <v>1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58"/>
      <c r="B21" s="1172" t="s">
        <v>68</v>
      </c>
      <c r="C21" s="1157">
        <f t="shared" si="29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7</v>
      </c>
      <c r="J21" s="1227">
        <v>1</v>
      </c>
      <c r="K21" s="24">
        <v>1</v>
      </c>
      <c r="L21" s="1229">
        <f t="shared" si="30"/>
        <v>2</v>
      </c>
      <c r="M21" s="1157">
        <f t="shared" si="31"/>
        <v>8</v>
      </c>
      <c r="N21" s="1161">
        <v>0</v>
      </c>
      <c r="O21" s="1161">
        <v>0</v>
      </c>
      <c r="P21" s="1161">
        <v>2</v>
      </c>
      <c r="Q21" s="24">
        <v>14</v>
      </c>
      <c r="R21" s="1161">
        <v>0</v>
      </c>
      <c r="S21" s="24">
        <v>5</v>
      </c>
      <c r="T21" s="1157">
        <f t="shared" si="32"/>
        <v>2</v>
      </c>
      <c r="U21" s="1157">
        <f t="shared" si="32"/>
        <v>19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33</v>
      </c>
    </row>
    <row r="22" spans="1:30" ht="18" customHeight="1">
      <c r="A22" s="361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107</v>
      </c>
      <c r="D23" s="33">
        <f>SUM(D7:D22)</f>
        <v>448</v>
      </c>
      <c r="E23" s="33">
        <f>SUM(E7:E22)</f>
        <v>555</v>
      </c>
      <c r="F23" s="33">
        <f>SUM(F7:F22)</f>
        <v>3</v>
      </c>
      <c r="G23" s="33">
        <f>SUM(G7:G22)</f>
        <v>17</v>
      </c>
      <c r="H23" s="33">
        <f t="shared" ref="H23:AA23" si="34">SUM(H7:H22)</f>
        <v>18</v>
      </c>
      <c r="I23" s="33">
        <f t="shared" si="34"/>
        <v>237</v>
      </c>
      <c r="J23" s="33">
        <f t="shared" si="34"/>
        <v>11</v>
      </c>
      <c r="K23" s="33">
        <f t="shared" si="34"/>
        <v>47</v>
      </c>
      <c r="L23" s="33">
        <f>SUM(L7:L22)</f>
        <v>32</v>
      </c>
      <c r="M23" s="33">
        <f>SUM(M7:M22)</f>
        <v>301</v>
      </c>
      <c r="N23" s="33">
        <f t="shared" si="34"/>
        <v>0</v>
      </c>
      <c r="O23" s="33">
        <f t="shared" si="34"/>
        <v>0</v>
      </c>
      <c r="P23" s="33">
        <f t="shared" si="34"/>
        <v>25</v>
      </c>
      <c r="Q23" s="33">
        <f t="shared" si="34"/>
        <v>89</v>
      </c>
      <c r="R23" s="33">
        <f t="shared" si="34"/>
        <v>30</v>
      </c>
      <c r="S23" s="33">
        <f t="shared" si="34"/>
        <v>55</v>
      </c>
      <c r="T23" s="33">
        <f>SUM(T7:T22)</f>
        <v>55</v>
      </c>
      <c r="U23" s="33">
        <f>SUM(U7:U22)</f>
        <v>144</v>
      </c>
      <c r="V23" s="33">
        <f t="shared" si="34"/>
        <v>0</v>
      </c>
      <c r="W23" s="33">
        <f t="shared" si="34"/>
        <v>0</v>
      </c>
      <c r="X23" s="33">
        <f t="shared" si="34"/>
        <v>4</v>
      </c>
      <c r="Y23" s="33">
        <f t="shared" si="34"/>
        <v>0</v>
      </c>
      <c r="Z23" s="33">
        <f t="shared" si="34"/>
        <v>16</v>
      </c>
      <c r="AA23" s="33">
        <f t="shared" si="34"/>
        <v>3</v>
      </c>
      <c r="AB23" s="33">
        <f>SUM(AB7:AB22)</f>
        <v>20</v>
      </c>
      <c r="AC23" s="33">
        <f>SUM(AC7:AC22)</f>
        <v>3</v>
      </c>
      <c r="AD23" s="33">
        <f>SUM(AD7:AD22)</f>
        <v>555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120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30">
    <mergeCell ref="A23:B23"/>
    <mergeCell ref="C26:AD26"/>
    <mergeCell ref="G28:L28"/>
    <mergeCell ref="V28:AD28"/>
    <mergeCell ref="G29:L29"/>
    <mergeCell ref="V29:AD29"/>
    <mergeCell ref="X21:X22"/>
    <mergeCell ref="Y21:Y22"/>
    <mergeCell ref="Z21:Z22"/>
    <mergeCell ref="AB21:AB22"/>
    <mergeCell ref="AC21:AC22"/>
    <mergeCell ref="AD21:AD22"/>
    <mergeCell ref="P21:P22"/>
    <mergeCell ref="R21:R22"/>
    <mergeCell ref="T21:T22"/>
    <mergeCell ref="U21:U22"/>
    <mergeCell ref="V21:V22"/>
    <mergeCell ref="W21:W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A17:AA18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56</v>
      </c>
      <c r="E7" s="1161">
        <f>SUM(C7:D7)</f>
        <v>77</v>
      </c>
      <c r="F7" s="1157">
        <v>1</v>
      </c>
      <c r="G7" s="1157">
        <v>0</v>
      </c>
      <c r="H7" s="1157">
        <v>1</v>
      </c>
      <c r="I7" s="24">
        <v>21</v>
      </c>
      <c r="J7" s="1157">
        <v>0</v>
      </c>
      <c r="K7" s="24">
        <v>10</v>
      </c>
      <c r="L7" s="1157">
        <f>F7+H7+J7</f>
        <v>2</v>
      </c>
      <c r="M7" s="1157">
        <f>G7+G8+I7+I8+K7+K8</f>
        <v>36</v>
      </c>
      <c r="N7" s="1157">
        <v>0</v>
      </c>
      <c r="O7" s="1157">
        <v>0</v>
      </c>
      <c r="P7" s="1157">
        <v>5</v>
      </c>
      <c r="Q7" s="24">
        <v>6</v>
      </c>
      <c r="R7" s="1157">
        <v>4</v>
      </c>
      <c r="S7" s="24">
        <v>13</v>
      </c>
      <c r="T7" s="1157">
        <f>N7+N8+P7+P8+R7+R8</f>
        <v>9</v>
      </c>
      <c r="U7" s="1157">
        <f>O7+O8+Q7+Q8+S7+S8</f>
        <v>19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77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4</v>
      </c>
      <c r="J8" s="1157"/>
      <c r="K8" s="25">
        <v>1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65" t="s">
        <v>8</v>
      </c>
      <c r="C9" s="1157">
        <f t="shared" ref="C9:D9" si="0">L9+T9+AB9</f>
        <v>26</v>
      </c>
      <c r="D9" s="1157">
        <f t="shared" si="0"/>
        <v>109</v>
      </c>
      <c r="E9" s="1161">
        <f t="shared" ref="E9" si="1">SUM(C9:D9)</f>
        <v>135</v>
      </c>
      <c r="F9" s="1157">
        <v>1</v>
      </c>
      <c r="G9" s="24">
        <v>0</v>
      </c>
      <c r="H9" s="1157">
        <v>5</v>
      </c>
      <c r="I9" s="24">
        <v>51</v>
      </c>
      <c r="J9" s="1157">
        <v>3</v>
      </c>
      <c r="K9" s="24">
        <v>7</v>
      </c>
      <c r="L9" s="1157">
        <f t="shared" ref="L9" si="2">F9+H9+J9</f>
        <v>9</v>
      </c>
      <c r="M9" s="1157">
        <f>G9+G10+I9+I10+K9+K10</f>
        <v>64</v>
      </c>
      <c r="N9" s="1157">
        <v>0</v>
      </c>
      <c r="O9" s="1157">
        <v>0</v>
      </c>
      <c r="P9" s="1157">
        <v>5</v>
      </c>
      <c r="Q9" s="24">
        <v>26</v>
      </c>
      <c r="R9" s="1157">
        <v>9</v>
      </c>
      <c r="S9" s="24">
        <v>18</v>
      </c>
      <c r="T9" s="1157">
        <f t="shared" ref="T9:U9" si="3">N9+N10+P9+P10+R9+R10</f>
        <v>14</v>
      </c>
      <c r="U9" s="1157">
        <f t="shared" si="3"/>
        <v>44</v>
      </c>
      <c r="V9" s="1157">
        <v>0</v>
      </c>
      <c r="W9" s="1157">
        <v>0</v>
      </c>
      <c r="X9" s="1157">
        <v>1</v>
      </c>
      <c r="Y9" s="1157">
        <v>1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1</v>
      </c>
      <c r="AD9" s="1167">
        <f t="shared" ref="AD9" si="5">E9</f>
        <v>135</v>
      </c>
    </row>
    <row r="10" spans="1:30" ht="18" customHeight="1">
      <c r="A10" s="364"/>
      <c r="B10" s="367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22</v>
      </c>
      <c r="D11" s="1157">
        <f t="shared" si="6"/>
        <v>56</v>
      </c>
      <c r="E11" s="1161">
        <f t="shared" ref="E11" si="7">SUM(C11:D11)</f>
        <v>78</v>
      </c>
      <c r="F11" s="1157">
        <v>0</v>
      </c>
      <c r="G11" s="1157">
        <v>0</v>
      </c>
      <c r="H11" s="1157">
        <v>5</v>
      </c>
      <c r="I11" s="24">
        <v>39</v>
      </c>
      <c r="J11" s="1157">
        <v>1</v>
      </c>
      <c r="K11" s="24">
        <v>3</v>
      </c>
      <c r="L11" s="1157">
        <f t="shared" ref="L11" si="8">F11+H11+J11</f>
        <v>6</v>
      </c>
      <c r="M11" s="1157">
        <f t="shared" ref="M11" si="9">G11+G12+I11+I12+K11+K12</f>
        <v>43</v>
      </c>
      <c r="N11" s="1157">
        <v>0</v>
      </c>
      <c r="O11" s="1157">
        <v>0</v>
      </c>
      <c r="P11" s="1157">
        <v>9</v>
      </c>
      <c r="Q11" s="24">
        <v>7</v>
      </c>
      <c r="R11" s="1157">
        <v>3</v>
      </c>
      <c r="S11" s="24">
        <v>5</v>
      </c>
      <c r="T11" s="1157">
        <f t="shared" ref="T11:U11" si="10">N11+N12+P11+P12+R11+R12</f>
        <v>12</v>
      </c>
      <c r="U11" s="1157">
        <f t="shared" si="10"/>
        <v>12</v>
      </c>
      <c r="V11" s="1157">
        <v>0</v>
      </c>
      <c r="W11" s="1157">
        <v>0</v>
      </c>
      <c r="X11" s="1157">
        <v>2</v>
      </c>
      <c r="Y11" s="1157">
        <v>0</v>
      </c>
      <c r="Z11" s="1157">
        <v>2</v>
      </c>
      <c r="AA11" s="1157">
        <v>1</v>
      </c>
      <c r="AB11" s="1157">
        <f t="shared" ref="AB11:AC11" si="11">V11+V12+X11+X12+Z11+Z12</f>
        <v>4</v>
      </c>
      <c r="AC11" s="1157">
        <f t="shared" si="11"/>
        <v>1</v>
      </c>
      <c r="AD11" s="1167">
        <f t="shared" ref="AD11" si="12">E11</f>
        <v>78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28</v>
      </c>
      <c r="D13" s="1157">
        <f t="shared" si="13"/>
        <v>117</v>
      </c>
      <c r="E13" s="1161">
        <f t="shared" ref="E13" si="14">SUM(C13:D13)</f>
        <v>145</v>
      </c>
      <c r="F13" s="1157">
        <v>1</v>
      </c>
      <c r="G13" s="24">
        <v>0</v>
      </c>
      <c r="H13" s="1157">
        <v>4</v>
      </c>
      <c r="I13" s="24">
        <v>50</v>
      </c>
      <c r="J13" s="1157">
        <v>4</v>
      </c>
      <c r="K13" s="24">
        <v>14</v>
      </c>
      <c r="L13" s="1157">
        <f>F13+H13+J13</f>
        <v>9</v>
      </c>
      <c r="M13" s="1157">
        <f>G13+G14+I13+I14+K13+K14</f>
        <v>67</v>
      </c>
      <c r="N13" s="1157">
        <v>0</v>
      </c>
      <c r="O13" s="1157">
        <v>0</v>
      </c>
      <c r="P13" s="1157">
        <v>5</v>
      </c>
      <c r="Q13" s="24">
        <v>28</v>
      </c>
      <c r="R13" s="1157">
        <v>10</v>
      </c>
      <c r="S13" s="24">
        <v>21</v>
      </c>
      <c r="T13" s="1157">
        <f t="shared" ref="T13:U13" si="15">N13+N14+P13+P14+R13+R14</f>
        <v>15</v>
      </c>
      <c r="U13" s="1157">
        <f t="shared" si="15"/>
        <v>49</v>
      </c>
      <c r="V13" s="1157">
        <v>0</v>
      </c>
      <c r="W13" s="1157">
        <v>0</v>
      </c>
      <c r="X13" s="1157">
        <v>1</v>
      </c>
      <c r="Y13" s="1157">
        <v>0</v>
      </c>
      <c r="Z13" s="1157">
        <v>3</v>
      </c>
      <c r="AA13" s="24">
        <v>1</v>
      </c>
      <c r="AB13" s="1157">
        <f t="shared" ref="AB13:AC13" si="16">V13+V14+X13+X14+Z13+Z14</f>
        <v>4</v>
      </c>
      <c r="AC13" s="1157">
        <f t="shared" si="16"/>
        <v>1</v>
      </c>
      <c r="AD13" s="1167">
        <f t="shared" ref="AD13" si="17">E13</f>
        <v>145</v>
      </c>
    </row>
    <row r="14" spans="1:30" ht="18" customHeight="1">
      <c r="A14" s="36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0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44</v>
      </c>
      <c r="E15" s="1161">
        <f t="shared" ref="E15" si="19">SUM(C15:D15)</f>
        <v>44</v>
      </c>
      <c r="F15" s="1157">
        <v>0</v>
      </c>
      <c r="G15" s="24">
        <v>0</v>
      </c>
      <c r="H15" s="1157">
        <v>0</v>
      </c>
      <c r="I15" s="24">
        <v>25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44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44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16</v>
      </c>
      <c r="H16" s="1157"/>
      <c r="I16" s="25">
        <v>2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5</v>
      </c>
      <c r="D17" s="1157">
        <f t="shared" si="25"/>
        <v>37</v>
      </c>
      <c r="E17" s="1161">
        <f t="shared" ref="E17" si="26">SUM(C17:D17)</f>
        <v>42</v>
      </c>
      <c r="F17" s="1157">
        <v>0</v>
      </c>
      <c r="G17" s="24">
        <v>1</v>
      </c>
      <c r="H17" s="1157">
        <v>1</v>
      </c>
      <c r="I17" s="24">
        <v>21</v>
      </c>
      <c r="J17" s="1157">
        <v>1</v>
      </c>
      <c r="K17" s="24">
        <v>1</v>
      </c>
      <c r="L17" s="1157">
        <f>F17+H17+J17</f>
        <v>2</v>
      </c>
      <c r="M17" s="1157">
        <f>G17+G18+I17+I18+K17+K18</f>
        <v>24</v>
      </c>
      <c r="N17" s="1157">
        <v>0</v>
      </c>
      <c r="O17" s="1157">
        <v>0</v>
      </c>
      <c r="P17" s="1157">
        <v>0</v>
      </c>
      <c r="Q17" s="24">
        <v>11</v>
      </c>
      <c r="R17" s="1157">
        <v>3</v>
      </c>
      <c r="S17" s="24">
        <v>2</v>
      </c>
      <c r="T17" s="1157">
        <f t="shared" ref="T17:U17" si="27">N17+N18+P17+P18+R17+R18</f>
        <v>3</v>
      </c>
      <c r="U17" s="1157">
        <f t="shared" si="27"/>
        <v>13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28">V17+V18+X17+X18+Z17+Z18</f>
        <v>0</v>
      </c>
      <c r="AC17" s="1157">
        <f t="shared" si="28"/>
        <v>0</v>
      </c>
      <c r="AD17" s="1167">
        <f>E17</f>
        <v>42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0</v>
      </c>
      <c r="J18" s="1157"/>
      <c r="K18" s="25">
        <v>1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63"/>
      <c r="B21" s="1172" t="s">
        <v>68</v>
      </c>
      <c r="C21" s="1157">
        <f t="shared" si="29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6</v>
      </c>
      <c r="J21" s="1227">
        <v>1</v>
      </c>
      <c r="K21" s="24">
        <v>2</v>
      </c>
      <c r="L21" s="1229">
        <f t="shared" si="30"/>
        <v>2</v>
      </c>
      <c r="M21" s="1157">
        <f t="shared" si="31"/>
        <v>8</v>
      </c>
      <c r="N21" s="1161">
        <v>0</v>
      </c>
      <c r="O21" s="1161">
        <v>0</v>
      </c>
      <c r="P21" s="1161">
        <v>2</v>
      </c>
      <c r="Q21" s="24">
        <v>14</v>
      </c>
      <c r="R21" s="1161">
        <v>0</v>
      </c>
      <c r="S21" s="24">
        <v>5</v>
      </c>
      <c r="T21" s="1157">
        <f t="shared" si="32"/>
        <v>2</v>
      </c>
      <c r="U21" s="1157">
        <f t="shared" si="32"/>
        <v>19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33</v>
      </c>
    </row>
    <row r="22" spans="1:30" ht="18" customHeight="1">
      <c r="A22" s="36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107</v>
      </c>
      <c r="D23" s="33">
        <f>SUM(D7:D22)</f>
        <v>447</v>
      </c>
      <c r="E23" s="33">
        <f>SUM(E7:E22)</f>
        <v>554</v>
      </c>
      <c r="F23" s="33">
        <f>SUM(F7:F22)</f>
        <v>3</v>
      </c>
      <c r="G23" s="33">
        <f>SUM(G7:G22)</f>
        <v>17</v>
      </c>
      <c r="H23" s="33">
        <f t="shared" ref="H23:AA23" si="34">SUM(H7:H22)</f>
        <v>17</v>
      </c>
      <c r="I23" s="33">
        <f t="shared" si="34"/>
        <v>229</v>
      </c>
      <c r="J23" s="33">
        <f t="shared" si="34"/>
        <v>10</v>
      </c>
      <c r="K23" s="33">
        <f t="shared" si="34"/>
        <v>40</v>
      </c>
      <c r="L23" s="33">
        <f>SUM(L7:L22)</f>
        <v>30</v>
      </c>
      <c r="M23" s="33">
        <f>SUM(M7:M22)</f>
        <v>286</v>
      </c>
      <c r="N23" s="33">
        <f t="shared" si="34"/>
        <v>0</v>
      </c>
      <c r="O23" s="33">
        <f t="shared" si="34"/>
        <v>0</v>
      </c>
      <c r="P23" s="33">
        <f t="shared" si="34"/>
        <v>26</v>
      </c>
      <c r="Q23" s="33">
        <f t="shared" si="34"/>
        <v>92</v>
      </c>
      <c r="R23" s="33">
        <f t="shared" si="34"/>
        <v>29</v>
      </c>
      <c r="S23" s="33">
        <f t="shared" si="34"/>
        <v>64</v>
      </c>
      <c r="T23" s="33">
        <f>SUM(T7:T22)</f>
        <v>55</v>
      </c>
      <c r="U23" s="33">
        <f>SUM(U7:U22)</f>
        <v>156</v>
      </c>
      <c r="V23" s="33">
        <f t="shared" si="34"/>
        <v>0</v>
      </c>
      <c r="W23" s="33">
        <f t="shared" si="34"/>
        <v>0</v>
      </c>
      <c r="X23" s="33">
        <f t="shared" si="34"/>
        <v>4</v>
      </c>
      <c r="Y23" s="33">
        <f t="shared" si="34"/>
        <v>1</v>
      </c>
      <c r="Z23" s="33">
        <f t="shared" si="34"/>
        <v>18</v>
      </c>
      <c r="AA23" s="33">
        <f t="shared" si="34"/>
        <v>4</v>
      </c>
      <c r="AB23" s="33">
        <f>SUM(AB7:AB22)</f>
        <v>22</v>
      </c>
      <c r="AC23" s="33">
        <f>SUM(AC7:AC22)</f>
        <v>5</v>
      </c>
      <c r="AD23" s="33">
        <f>SUM(AD7:AD22)</f>
        <v>554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121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30">
    <mergeCell ref="A23:B23"/>
    <mergeCell ref="C26:AD26"/>
    <mergeCell ref="G28:L28"/>
    <mergeCell ref="V28:AD28"/>
    <mergeCell ref="G29:L29"/>
    <mergeCell ref="V29:AD29"/>
    <mergeCell ref="X21:X22"/>
    <mergeCell ref="Y21:Y22"/>
    <mergeCell ref="Z21:Z22"/>
    <mergeCell ref="AB21:AB22"/>
    <mergeCell ref="AC21:AC22"/>
    <mergeCell ref="AD21:AD22"/>
    <mergeCell ref="P21:P22"/>
    <mergeCell ref="R21:R22"/>
    <mergeCell ref="T21:T22"/>
    <mergeCell ref="U21:U22"/>
    <mergeCell ref="V21:V22"/>
    <mergeCell ref="W21:W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A17:AA18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55</v>
      </c>
      <c r="E7" s="1161">
        <f>SUM(C7:D7)</f>
        <v>76</v>
      </c>
      <c r="F7" s="1157">
        <v>1</v>
      </c>
      <c r="G7" s="1157">
        <v>0</v>
      </c>
      <c r="H7" s="1157">
        <v>1</v>
      </c>
      <c r="I7" s="24">
        <v>21</v>
      </c>
      <c r="J7" s="1157">
        <v>0</v>
      </c>
      <c r="K7" s="24">
        <v>13</v>
      </c>
      <c r="L7" s="1157">
        <f>F7+H7+J7</f>
        <v>2</v>
      </c>
      <c r="M7" s="1157">
        <f>G7+G8+I7+I8+K7+K8</f>
        <v>36</v>
      </c>
      <c r="N7" s="1157">
        <v>0</v>
      </c>
      <c r="O7" s="1157">
        <v>0</v>
      </c>
      <c r="P7" s="1157">
        <v>5</v>
      </c>
      <c r="Q7" s="24">
        <v>6</v>
      </c>
      <c r="R7" s="1157">
        <v>4</v>
      </c>
      <c r="S7" s="24">
        <v>12</v>
      </c>
      <c r="T7" s="1157">
        <f>N7+N8+P7+P8+R7+R8</f>
        <v>9</v>
      </c>
      <c r="U7" s="1157">
        <f>O7+O8+Q7+Q8+S7+S8</f>
        <v>18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76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2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70" t="s">
        <v>8</v>
      </c>
      <c r="C9" s="1157">
        <f t="shared" ref="C9:D9" si="0">L9+T9+AB9</f>
        <v>25</v>
      </c>
      <c r="D9" s="1157">
        <f t="shared" si="0"/>
        <v>111</v>
      </c>
      <c r="E9" s="1161">
        <f t="shared" ref="E9" si="1">SUM(C9:D9)</f>
        <v>136</v>
      </c>
      <c r="F9" s="1157">
        <v>1</v>
      </c>
      <c r="G9" s="24">
        <v>0</v>
      </c>
      <c r="H9" s="1157">
        <v>5</v>
      </c>
      <c r="I9" s="24">
        <v>53</v>
      </c>
      <c r="J9" s="1157">
        <v>3</v>
      </c>
      <c r="K9" s="24">
        <v>7</v>
      </c>
      <c r="L9" s="1157">
        <f t="shared" ref="L9" si="2">F9+H9+J9</f>
        <v>9</v>
      </c>
      <c r="M9" s="1157">
        <f>G9+G10+I9+I10+K9+K10</f>
        <v>67</v>
      </c>
      <c r="N9" s="1157">
        <v>0</v>
      </c>
      <c r="O9" s="1157">
        <v>0</v>
      </c>
      <c r="P9" s="1157">
        <v>4</v>
      </c>
      <c r="Q9" s="24">
        <v>25</v>
      </c>
      <c r="R9" s="1157">
        <v>9</v>
      </c>
      <c r="S9" s="24">
        <v>18</v>
      </c>
      <c r="T9" s="1157">
        <f t="shared" ref="T9:U9" si="3">N9+N10+P9+P10+R9+R10</f>
        <v>13</v>
      </c>
      <c r="U9" s="1157">
        <f t="shared" si="3"/>
        <v>43</v>
      </c>
      <c r="V9" s="1157">
        <v>0</v>
      </c>
      <c r="W9" s="1157">
        <v>0</v>
      </c>
      <c r="X9" s="1157">
        <v>1</v>
      </c>
      <c r="Y9" s="1157">
        <v>1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1</v>
      </c>
      <c r="AD9" s="1167">
        <f t="shared" ref="AD9" si="5">E9</f>
        <v>136</v>
      </c>
    </row>
    <row r="10" spans="1:30" ht="18" customHeight="1">
      <c r="A10" s="369"/>
      <c r="B10" s="372" t="s">
        <v>2</v>
      </c>
      <c r="C10" s="1157"/>
      <c r="D10" s="1157"/>
      <c r="E10" s="1162"/>
      <c r="F10" s="1157"/>
      <c r="G10" s="25">
        <v>0</v>
      </c>
      <c r="H10" s="1157"/>
      <c r="I10" s="25">
        <v>7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20</v>
      </c>
      <c r="D11" s="1157">
        <f t="shared" si="6"/>
        <v>56</v>
      </c>
      <c r="E11" s="1161">
        <f t="shared" ref="E11" si="7">SUM(C11:D11)</f>
        <v>76</v>
      </c>
      <c r="F11" s="1157">
        <v>0</v>
      </c>
      <c r="G11" s="1157">
        <v>0</v>
      </c>
      <c r="H11" s="1157">
        <v>5</v>
      </c>
      <c r="I11" s="24">
        <v>39</v>
      </c>
      <c r="J11" s="1157">
        <v>1</v>
      </c>
      <c r="K11" s="24">
        <v>3</v>
      </c>
      <c r="L11" s="1157">
        <f t="shared" ref="L11" si="8">F11+H11+J11</f>
        <v>6</v>
      </c>
      <c r="M11" s="1157">
        <f t="shared" ref="M11" si="9">G11+G12+I11+I12+K11+K12</f>
        <v>42</v>
      </c>
      <c r="N11" s="1157">
        <v>0</v>
      </c>
      <c r="O11" s="1157">
        <v>0</v>
      </c>
      <c r="P11" s="1157">
        <v>8</v>
      </c>
      <c r="Q11" s="24">
        <v>8</v>
      </c>
      <c r="R11" s="1157">
        <v>3</v>
      </c>
      <c r="S11" s="24">
        <v>5</v>
      </c>
      <c r="T11" s="1157">
        <f t="shared" ref="T11:U11" si="10">N11+N12+P11+P12+R11+R12</f>
        <v>11</v>
      </c>
      <c r="U11" s="1157">
        <f t="shared" si="10"/>
        <v>13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1</v>
      </c>
      <c r="AB11" s="1157">
        <f t="shared" ref="AB11:AC11" si="11">V11+V12+X11+X12+Z11+Z12</f>
        <v>3</v>
      </c>
      <c r="AC11" s="1157">
        <f t="shared" si="11"/>
        <v>1</v>
      </c>
      <c r="AD11" s="1167">
        <f t="shared" ref="AD11" si="12">E11</f>
        <v>76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0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24</v>
      </c>
      <c r="D13" s="1157">
        <f t="shared" si="13"/>
        <v>120</v>
      </c>
      <c r="E13" s="1161">
        <f t="shared" ref="E13" si="14">SUM(C13:D13)</f>
        <v>144</v>
      </c>
      <c r="F13" s="1157">
        <v>1</v>
      </c>
      <c r="G13" s="24">
        <v>0</v>
      </c>
      <c r="H13" s="1157">
        <v>4</v>
      </c>
      <c r="I13" s="24">
        <v>53</v>
      </c>
      <c r="J13" s="1157">
        <v>4</v>
      </c>
      <c r="K13" s="24">
        <v>14</v>
      </c>
      <c r="L13" s="1157">
        <f>F13+H13+J13</f>
        <v>9</v>
      </c>
      <c r="M13" s="1157">
        <f>G13+G14+I13+I14+K13+K14</f>
        <v>70</v>
      </c>
      <c r="N13" s="1157">
        <v>0</v>
      </c>
      <c r="O13" s="1157">
        <v>0</v>
      </c>
      <c r="P13" s="1157">
        <v>3</v>
      </c>
      <c r="Q13" s="24">
        <v>26</v>
      </c>
      <c r="R13" s="1157">
        <v>9</v>
      </c>
      <c r="S13" s="24">
        <v>23</v>
      </c>
      <c r="T13" s="1157">
        <f t="shared" ref="T13:U13" si="15">N13+N14+P13+P14+R13+R14</f>
        <v>12</v>
      </c>
      <c r="U13" s="1157">
        <f t="shared" si="15"/>
        <v>49</v>
      </c>
      <c r="V13" s="1157">
        <v>0</v>
      </c>
      <c r="W13" s="1157">
        <v>0</v>
      </c>
      <c r="X13" s="1157">
        <v>1</v>
      </c>
      <c r="Y13" s="1157">
        <v>0</v>
      </c>
      <c r="Z13" s="1157">
        <v>2</v>
      </c>
      <c r="AA13" s="24">
        <v>1</v>
      </c>
      <c r="AB13" s="1157">
        <f t="shared" ref="AB13:AC13" si="16">V13+V14+X13+X14+Z13+Z14</f>
        <v>3</v>
      </c>
      <c r="AC13" s="1157">
        <f t="shared" si="16"/>
        <v>1</v>
      </c>
      <c r="AD13" s="1167">
        <f t="shared" ref="AD13" si="17">E13</f>
        <v>144</v>
      </c>
    </row>
    <row r="14" spans="1:30" ht="18" customHeight="1">
      <c r="A14" s="369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2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46</v>
      </c>
      <c r="E15" s="1161">
        <f t="shared" ref="E15" si="19">SUM(C15:D15)</f>
        <v>46</v>
      </c>
      <c r="F15" s="1157">
        <v>0</v>
      </c>
      <c r="G15" s="24">
        <v>0</v>
      </c>
      <c r="H15" s="1157">
        <v>0</v>
      </c>
      <c r="I15" s="24">
        <v>30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46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4</v>
      </c>
      <c r="D17" s="1157">
        <f t="shared" si="25"/>
        <v>42</v>
      </c>
      <c r="E17" s="1161">
        <f t="shared" ref="E17" si="26">SUM(C17:D17)</f>
        <v>46</v>
      </c>
      <c r="F17" s="1157">
        <v>0</v>
      </c>
      <c r="G17" s="24">
        <v>1</v>
      </c>
      <c r="H17" s="1157">
        <v>1</v>
      </c>
      <c r="I17" s="24">
        <v>19</v>
      </c>
      <c r="J17" s="1157">
        <v>1</v>
      </c>
      <c r="K17" s="24">
        <v>2</v>
      </c>
      <c r="L17" s="1157">
        <f>F17+H17+J17</f>
        <v>2</v>
      </c>
      <c r="M17" s="1157">
        <f>G17+G18+I17+I18+K17+K18</f>
        <v>28</v>
      </c>
      <c r="N17" s="1157">
        <v>0</v>
      </c>
      <c r="O17" s="1157">
        <v>0</v>
      </c>
      <c r="P17" s="1157">
        <v>0</v>
      </c>
      <c r="Q17" s="24">
        <v>12</v>
      </c>
      <c r="R17" s="1157">
        <v>2</v>
      </c>
      <c r="S17" s="24">
        <v>2</v>
      </c>
      <c r="T17" s="1157">
        <f t="shared" ref="T17:U17" si="27">N17+N18+P17+P18+R17+R18</f>
        <v>2</v>
      </c>
      <c r="U17" s="1157">
        <f t="shared" si="27"/>
        <v>14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28">V17+V18+X17+X18+Z17+Z18</f>
        <v>0</v>
      </c>
      <c r="AC17" s="1157">
        <f t="shared" si="28"/>
        <v>0</v>
      </c>
      <c r="AD17" s="1167">
        <f>E17</f>
        <v>46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4</v>
      </c>
      <c r="J18" s="1157"/>
      <c r="K18" s="25">
        <v>2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68"/>
      <c r="B21" s="1172" t="s">
        <v>68</v>
      </c>
      <c r="C21" s="1157">
        <f t="shared" si="29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6</v>
      </c>
      <c r="J21" s="1227">
        <v>0</v>
      </c>
      <c r="K21" s="24">
        <v>3</v>
      </c>
      <c r="L21" s="1229">
        <f t="shared" si="30"/>
        <v>1</v>
      </c>
      <c r="M21" s="1157">
        <f t="shared" si="31"/>
        <v>9</v>
      </c>
      <c r="N21" s="1161">
        <v>0</v>
      </c>
      <c r="O21" s="1161">
        <v>0</v>
      </c>
      <c r="P21" s="1161">
        <v>2</v>
      </c>
      <c r="Q21" s="24">
        <v>14</v>
      </c>
      <c r="R21" s="1161">
        <v>1</v>
      </c>
      <c r="S21" s="24">
        <v>4</v>
      </c>
      <c r="T21" s="1157">
        <f t="shared" si="32"/>
        <v>3</v>
      </c>
      <c r="U21" s="1157">
        <f t="shared" si="32"/>
        <v>18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33</v>
      </c>
    </row>
    <row r="22" spans="1:30" ht="18" customHeight="1">
      <c r="A22" s="371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99</v>
      </c>
      <c r="D23" s="33">
        <f>SUM(D7:D22)</f>
        <v>458</v>
      </c>
      <c r="E23" s="33">
        <f>SUM(E7:E22)</f>
        <v>557</v>
      </c>
      <c r="F23" s="33">
        <f>SUM(F7:F22)</f>
        <v>3</v>
      </c>
      <c r="G23" s="33">
        <f>SUM(G7:G22)</f>
        <v>15</v>
      </c>
      <c r="H23" s="33">
        <f t="shared" ref="H23:AA23" si="34">SUM(H7:H22)</f>
        <v>17</v>
      </c>
      <c r="I23" s="33">
        <f t="shared" si="34"/>
        <v>237</v>
      </c>
      <c r="J23" s="33">
        <f t="shared" si="34"/>
        <v>9</v>
      </c>
      <c r="K23" s="33">
        <f t="shared" si="34"/>
        <v>46</v>
      </c>
      <c r="L23" s="33">
        <f>SUM(L7:L22)</f>
        <v>29</v>
      </c>
      <c r="M23" s="33">
        <f>SUM(M7:M22)</f>
        <v>298</v>
      </c>
      <c r="N23" s="33">
        <f t="shared" si="34"/>
        <v>0</v>
      </c>
      <c r="O23" s="33">
        <f t="shared" si="34"/>
        <v>0</v>
      </c>
      <c r="P23" s="33">
        <f t="shared" si="34"/>
        <v>22</v>
      </c>
      <c r="Q23" s="33">
        <f t="shared" si="34"/>
        <v>91</v>
      </c>
      <c r="R23" s="33">
        <f t="shared" si="34"/>
        <v>28</v>
      </c>
      <c r="S23" s="33">
        <f t="shared" si="34"/>
        <v>64</v>
      </c>
      <c r="T23" s="33">
        <f>SUM(T7:T22)</f>
        <v>50</v>
      </c>
      <c r="U23" s="33">
        <f>SUM(U7:U22)</f>
        <v>155</v>
      </c>
      <c r="V23" s="33">
        <f t="shared" si="34"/>
        <v>0</v>
      </c>
      <c r="W23" s="33">
        <f t="shared" si="34"/>
        <v>0</v>
      </c>
      <c r="X23" s="33">
        <f t="shared" si="34"/>
        <v>3</v>
      </c>
      <c r="Y23" s="33">
        <f t="shared" si="34"/>
        <v>1</v>
      </c>
      <c r="Z23" s="33">
        <f t="shared" si="34"/>
        <v>17</v>
      </c>
      <c r="AA23" s="33">
        <f t="shared" si="34"/>
        <v>4</v>
      </c>
      <c r="AB23" s="33">
        <f>SUM(AB7:AB22)</f>
        <v>20</v>
      </c>
      <c r="AC23" s="33">
        <f>SUM(AC7:AC22)</f>
        <v>5</v>
      </c>
      <c r="AD23" s="33">
        <f>SUM(AD7:AD22)</f>
        <v>557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122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3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K19:K20"/>
    <mergeCell ref="L19:L20"/>
    <mergeCell ref="M19:M20"/>
    <mergeCell ref="N19:N20"/>
    <mergeCell ref="AA17:AA18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A23:B23"/>
    <mergeCell ref="C26:AD26"/>
    <mergeCell ref="G28:L28"/>
    <mergeCell ref="V28:AD28"/>
    <mergeCell ref="G29:L29"/>
    <mergeCell ref="V29:AD29"/>
    <mergeCell ref="X21:X22"/>
    <mergeCell ref="Y21:Y22"/>
    <mergeCell ref="Z21:Z22"/>
    <mergeCell ref="AB21:AB22"/>
    <mergeCell ref="AC21:AC22"/>
    <mergeCell ref="AD21:AD22"/>
    <mergeCell ref="P21:P22"/>
    <mergeCell ref="R21:R22"/>
    <mergeCell ref="T21:T22"/>
    <mergeCell ref="U21:U22"/>
    <mergeCell ref="V21:V22"/>
    <mergeCell ref="W21:W22"/>
    <mergeCell ref="H21:H22"/>
    <mergeCell ref="J21:J22"/>
    <mergeCell ref="L21:L22"/>
    <mergeCell ref="M21:M22"/>
    <mergeCell ref="N21:N22"/>
    <mergeCell ref="O21:O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>
  <dimension ref="A1:AD29"/>
  <sheetViews>
    <sheetView topLeftCell="A7" workbookViewId="0">
      <selection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55</v>
      </c>
      <c r="E7" s="1161">
        <f>SUM(C7:D7)</f>
        <v>76</v>
      </c>
      <c r="F7" s="1157">
        <v>1</v>
      </c>
      <c r="G7" s="1157">
        <v>0</v>
      </c>
      <c r="H7" s="1157">
        <v>1</v>
      </c>
      <c r="I7" s="24">
        <v>21</v>
      </c>
      <c r="J7" s="1157">
        <v>0</v>
      </c>
      <c r="K7" s="24">
        <v>13</v>
      </c>
      <c r="L7" s="1157">
        <f>F7+H7+J7</f>
        <v>2</v>
      </c>
      <c r="M7" s="1157">
        <f>G7+G8+I7+I8+K7+K8</f>
        <v>36</v>
      </c>
      <c r="N7" s="1157">
        <v>0</v>
      </c>
      <c r="O7" s="1157">
        <v>0</v>
      </c>
      <c r="P7" s="1157">
        <v>5</v>
      </c>
      <c r="Q7" s="24">
        <v>6</v>
      </c>
      <c r="R7" s="1157">
        <v>4</v>
      </c>
      <c r="S7" s="24">
        <v>12</v>
      </c>
      <c r="T7" s="1157">
        <f>N7+N8+P7+P8+R7+R8</f>
        <v>9</v>
      </c>
      <c r="U7" s="1157">
        <f>O7+O8+Q7+Q8+S7+S8</f>
        <v>18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76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2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75" t="s">
        <v>8</v>
      </c>
      <c r="C9" s="1157">
        <f t="shared" ref="C9:D9" si="0">L9+T9+AB9</f>
        <v>25</v>
      </c>
      <c r="D9" s="1157">
        <f t="shared" si="0"/>
        <v>110</v>
      </c>
      <c r="E9" s="1161">
        <f t="shared" ref="E9" si="1">SUM(C9:D9)</f>
        <v>135</v>
      </c>
      <c r="F9" s="1157">
        <v>1</v>
      </c>
      <c r="G9" s="24">
        <v>0</v>
      </c>
      <c r="H9" s="1157">
        <v>5</v>
      </c>
      <c r="I9" s="24">
        <v>51</v>
      </c>
      <c r="J9" s="1157">
        <v>3</v>
      </c>
      <c r="K9" s="24">
        <v>6</v>
      </c>
      <c r="L9" s="1157">
        <f t="shared" ref="L9" si="2">F9+H9+J9</f>
        <v>9</v>
      </c>
      <c r="M9" s="1157">
        <f>G9+G10+I9+I10+K9+K10</f>
        <v>63</v>
      </c>
      <c r="N9" s="1157">
        <v>0</v>
      </c>
      <c r="O9" s="1157">
        <v>0</v>
      </c>
      <c r="P9" s="1157">
        <v>4</v>
      </c>
      <c r="Q9" s="24">
        <v>27</v>
      </c>
      <c r="R9" s="1157">
        <v>9</v>
      </c>
      <c r="S9" s="24">
        <v>19</v>
      </c>
      <c r="T9" s="1157">
        <f t="shared" ref="T9:U9" si="3">N9+N10+P9+P10+R9+R10</f>
        <v>13</v>
      </c>
      <c r="U9" s="1157">
        <f t="shared" si="3"/>
        <v>46</v>
      </c>
      <c r="V9" s="1157">
        <v>0</v>
      </c>
      <c r="W9" s="1157">
        <v>0</v>
      </c>
      <c r="X9" s="1157">
        <v>1</v>
      </c>
      <c r="Y9" s="1157">
        <v>1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1</v>
      </c>
      <c r="AD9" s="1167">
        <f t="shared" ref="AD9" si="5">E9</f>
        <v>135</v>
      </c>
    </row>
    <row r="10" spans="1:30" ht="18" customHeight="1">
      <c r="A10" s="374"/>
      <c r="B10" s="377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20</v>
      </c>
      <c r="D11" s="1157">
        <f t="shared" si="6"/>
        <v>56</v>
      </c>
      <c r="E11" s="1161">
        <f t="shared" ref="E11" si="7">SUM(C11:D11)</f>
        <v>76</v>
      </c>
      <c r="F11" s="1157">
        <v>0</v>
      </c>
      <c r="G11" s="1157">
        <v>0</v>
      </c>
      <c r="H11" s="1157">
        <v>5</v>
      </c>
      <c r="I11" s="24">
        <v>39</v>
      </c>
      <c r="J11" s="1157">
        <v>1</v>
      </c>
      <c r="K11" s="24">
        <v>3</v>
      </c>
      <c r="L11" s="1157">
        <f t="shared" ref="L11" si="8">F11+H11+J11</f>
        <v>6</v>
      </c>
      <c r="M11" s="1157">
        <f t="shared" ref="M11" si="9">G11+G12+I11+I12+K11+K12</f>
        <v>42</v>
      </c>
      <c r="N11" s="1157">
        <v>0</v>
      </c>
      <c r="O11" s="1157">
        <v>0</v>
      </c>
      <c r="P11" s="1157">
        <v>8</v>
      </c>
      <c r="Q11" s="24">
        <v>8</v>
      </c>
      <c r="R11" s="1157">
        <v>3</v>
      </c>
      <c r="S11" s="24">
        <v>4</v>
      </c>
      <c r="T11" s="1157">
        <f t="shared" ref="T11:U11" si="10">N11+N12+P11+P12+R11+R12</f>
        <v>11</v>
      </c>
      <c r="U11" s="1157">
        <f t="shared" si="10"/>
        <v>12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2</v>
      </c>
      <c r="AB11" s="1157">
        <f t="shared" ref="AB11:AC11" si="11">V11+V12+X11+X12+Z11+Z12</f>
        <v>3</v>
      </c>
      <c r="AC11" s="1157">
        <f t="shared" si="11"/>
        <v>2</v>
      </c>
      <c r="AD11" s="1167">
        <f t="shared" ref="AD11" si="12">E11</f>
        <v>76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0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24</v>
      </c>
      <c r="D13" s="1157">
        <f t="shared" si="13"/>
        <v>121</v>
      </c>
      <c r="E13" s="1161">
        <f t="shared" ref="E13" si="14">SUM(C13:D13)</f>
        <v>145</v>
      </c>
      <c r="F13" s="1157">
        <v>1</v>
      </c>
      <c r="G13" s="24">
        <v>0</v>
      </c>
      <c r="H13" s="1157">
        <v>4</v>
      </c>
      <c r="I13" s="24">
        <v>51</v>
      </c>
      <c r="J13" s="1157">
        <v>4</v>
      </c>
      <c r="K13" s="24">
        <v>14</v>
      </c>
      <c r="L13" s="1157">
        <f>F13+H13+J13</f>
        <v>9</v>
      </c>
      <c r="M13" s="1157">
        <f>G13+G14+I13+I14+K13+K14</f>
        <v>69</v>
      </c>
      <c r="N13" s="1157">
        <v>0</v>
      </c>
      <c r="O13" s="1157">
        <v>0</v>
      </c>
      <c r="P13" s="1157">
        <v>2</v>
      </c>
      <c r="Q13" s="24">
        <v>27</v>
      </c>
      <c r="R13" s="1157">
        <v>9</v>
      </c>
      <c r="S13" s="24">
        <v>24</v>
      </c>
      <c r="T13" s="1157">
        <f t="shared" ref="T13:U13" si="15">N13+N14+P13+P14+R13+R14</f>
        <v>11</v>
      </c>
      <c r="U13" s="1157">
        <f t="shared" si="15"/>
        <v>51</v>
      </c>
      <c r="V13" s="1157">
        <v>0</v>
      </c>
      <c r="W13" s="1157">
        <v>0</v>
      </c>
      <c r="X13" s="1157">
        <v>2</v>
      </c>
      <c r="Y13" s="1157">
        <v>0</v>
      </c>
      <c r="Z13" s="1157">
        <v>2</v>
      </c>
      <c r="AA13" s="24">
        <v>1</v>
      </c>
      <c r="AB13" s="1157">
        <f t="shared" ref="AB13:AC13" si="16">V13+V14+X13+X14+Z13+Z14</f>
        <v>4</v>
      </c>
      <c r="AC13" s="1157">
        <f t="shared" si="16"/>
        <v>1</v>
      </c>
      <c r="AD13" s="1167">
        <f t="shared" ref="AD13" si="17">E13</f>
        <v>145</v>
      </c>
    </row>
    <row r="14" spans="1:30" ht="18" customHeight="1">
      <c r="A14" s="37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46</v>
      </c>
      <c r="E15" s="1161">
        <f t="shared" ref="E15" si="19">SUM(C15:D15)</f>
        <v>46</v>
      </c>
      <c r="F15" s="1157">
        <v>0</v>
      </c>
      <c r="G15" s="24">
        <v>0</v>
      </c>
      <c r="H15" s="1157">
        <v>0</v>
      </c>
      <c r="I15" s="24">
        <v>30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46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4</v>
      </c>
      <c r="D17" s="1157">
        <f t="shared" si="25"/>
        <v>42</v>
      </c>
      <c r="E17" s="1161">
        <f t="shared" ref="E17" si="26">SUM(C17:D17)</f>
        <v>46</v>
      </c>
      <c r="F17" s="1157">
        <v>0</v>
      </c>
      <c r="G17" s="24">
        <v>1</v>
      </c>
      <c r="H17" s="1157">
        <v>1</v>
      </c>
      <c r="I17" s="24">
        <v>18</v>
      </c>
      <c r="J17" s="1157">
        <v>1</v>
      </c>
      <c r="K17" s="24">
        <v>1</v>
      </c>
      <c r="L17" s="1157">
        <f>F17+H17+J17</f>
        <v>2</v>
      </c>
      <c r="M17" s="1157">
        <f>G17+G18+I17+I18+K17+K18</f>
        <v>26</v>
      </c>
      <c r="N17" s="1157">
        <v>0</v>
      </c>
      <c r="O17" s="1157">
        <v>0</v>
      </c>
      <c r="P17" s="1157">
        <v>0</v>
      </c>
      <c r="Q17" s="24">
        <v>13</v>
      </c>
      <c r="R17" s="1157">
        <v>2</v>
      </c>
      <c r="S17" s="24">
        <v>3</v>
      </c>
      <c r="T17" s="1157">
        <f t="shared" ref="T17:U17" si="27">N17+N18+P17+P18+R17+R18</f>
        <v>2</v>
      </c>
      <c r="U17" s="1157">
        <f t="shared" si="27"/>
        <v>16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28">V17+V18+X17+X18+Z17+Z18</f>
        <v>0</v>
      </c>
      <c r="AC17" s="1157">
        <f t="shared" si="28"/>
        <v>0</v>
      </c>
      <c r="AD17" s="1167">
        <f>E17</f>
        <v>46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4</v>
      </c>
      <c r="J18" s="1157"/>
      <c r="K18" s="25">
        <v>2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73"/>
      <c r="B21" s="1172" t="s">
        <v>68</v>
      </c>
      <c r="C21" s="1157">
        <f t="shared" si="29"/>
        <v>5</v>
      </c>
      <c r="D21" s="1157">
        <f>M21+U21+AC21</f>
        <v>28</v>
      </c>
      <c r="E21" s="1161">
        <f>SUM(C21:D21)</f>
        <v>33</v>
      </c>
      <c r="F21" s="1161">
        <v>0</v>
      </c>
      <c r="G21" s="1161">
        <v>0</v>
      </c>
      <c r="H21" s="1227">
        <v>1</v>
      </c>
      <c r="I21" s="24">
        <v>5</v>
      </c>
      <c r="J21" s="1227">
        <v>0</v>
      </c>
      <c r="K21" s="24">
        <v>0</v>
      </c>
      <c r="L21" s="1229">
        <f t="shared" si="30"/>
        <v>1</v>
      </c>
      <c r="M21" s="1157">
        <f t="shared" si="31"/>
        <v>5</v>
      </c>
      <c r="N21" s="1161">
        <v>0</v>
      </c>
      <c r="O21" s="1161">
        <v>0</v>
      </c>
      <c r="P21" s="1161">
        <v>2</v>
      </c>
      <c r="Q21" s="24">
        <v>15</v>
      </c>
      <c r="R21" s="1161">
        <v>1</v>
      </c>
      <c r="S21" s="24">
        <v>7</v>
      </c>
      <c r="T21" s="1157">
        <f t="shared" si="32"/>
        <v>3</v>
      </c>
      <c r="U21" s="1157">
        <f t="shared" si="32"/>
        <v>22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33</v>
      </c>
    </row>
    <row r="22" spans="1:30" ht="18" customHeight="1">
      <c r="A22" s="37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99</v>
      </c>
      <c r="D23" s="33">
        <f>SUM(D7:D22)</f>
        <v>458</v>
      </c>
      <c r="E23" s="33">
        <f>SUM(E7:E22)</f>
        <v>557</v>
      </c>
      <c r="F23" s="33">
        <f>SUM(F7:F22)</f>
        <v>3</v>
      </c>
      <c r="G23" s="33">
        <f>SUM(G7:G22)</f>
        <v>15</v>
      </c>
      <c r="H23" s="33">
        <f t="shared" ref="H23:AA23" si="34">SUM(H7:H22)</f>
        <v>17</v>
      </c>
      <c r="I23" s="33">
        <f t="shared" si="34"/>
        <v>231</v>
      </c>
      <c r="J23" s="33">
        <f t="shared" si="34"/>
        <v>9</v>
      </c>
      <c r="K23" s="33">
        <f t="shared" si="34"/>
        <v>41</v>
      </c>
      <c r="L23" s="33">
        <f>SUM(L7:L22)</f>
        <v>29</v>
      </c>
      <c r="M23" s="33">
        <f>SUM(M7:M22)</f>
        <v>287</v>
      </c>
      <c r="N23" s="33">
        <f t="shared" si="34"/>
        <v>0</v>
      </c>
      <c r="O23" s="33">
        <f t="shared" si="34"/>
        <v>0</v>
      </c>
      <c r="P23" s="33">
        <f t="shared" si="34"/>
        <v>21</v>
      </c>
      <c r="Q23" s="33">
        <f t="shared" si="34"/>
        <v>96</v>
      </c>
      <c r="R23" s="33">
        <f t="shared" si="34"/>
        <v>28</v>
      </c>
      <c r="S23" s="33">
        <f t="shared" si="34"/>
        <v>69</v>
      </c>
      <c r="T23" s="33">
        <f>SUM(T7:T22)</f>
        <v>49</v>
      </c>
      <c r="U23" s="33">
        <f>SUM(U7:U22)</f>
        <v>165</v>
      </c>
      <c r="V23" s="33">
        <f t="shared" si="34"/>
        <v>0</v>
      </c>
      <c r="W23" s="33">
        <f t="shared" si="34"/>
        <v>0</v>
      </c>
      <c r="X23" s="33">
        <f t="shared" si="34"/>
        <v>4</v>
      </c>
      <c r="Y23" s="33">
        <f t="shared" si="34"/>
        <v>1</v>
      </c>
      <c r="Z23" s="33">
        <f t="shared" si="34"/>
        <v>17</v>
      </c>
      <c r="AA23" s="33">
        <f t="shared" si="34"/>
        <v>5</v>
      </c>
      <c r="AB23" s="33">
        <f>SUM(AB7:AB22)</f>
        <v>21</v>
      </c>
      <c r="AC23" s="33">
        <f>SUM(AC7:AC22)</f>
        <v>6</v>
      </c>
      <c r="AD23" s="33">
        <f>SUM(AD7:AD22)</f>
        <v>557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123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3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K19:K20"/>
    <mergeCell ref="L19:L20"/>
    <mergeCell ref="M19:M20"/>
    <mergeCell ref="N19:N20"/>
    <mergeCell ref="AA17:AA18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A23:B23"/>
    <mergeCell ref="C26:AD26"/>
    <mergeCell ref="G28:L28"/>
    <mergeCell ref="V28:AD28"/>
    <mergeCell ref="G29:L29"/>
    <mergeCell ref="V29:AD29"/>
    <mergeCell ref="X21:X22"/>
    <mergeCell ref="Y21:Y22"/>
    <mergeCell ref="Z21:Z22"/>
    <mergeCell ref="AB21:AB22"/>
    <mergeCell ref="AC21:AC22"/>
    <mergeCell ref="AD21:AD22"/>
    <mergeCell ref="P21:P22"/>
    <mergeCell ref="R21:R22"/>
    <mergeCell ref="T21:T22"/>
    <mergeCell ref="U21:U22"/>
    <mergeCell ref="V21:V22"/>
    <mergeCell ref="W21:W22"/>
    <mergeCell ref="H21:H22"/>
    <mergeCell ref="J21:J22"/>
    <mergeCell ref="L21:L22"/>
    <mergeCell ref="M21:M22"/>
    <mergeCell ref="N21:N22"/>
    <mergeCell ref="O21:O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A7"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55</v>
      </c>
      <c r="E7" s="1161">
        <f>SUM(C7:D7)</f>
        <v>76</v>
      </c>
      <c r="F7" s="1157">
        <v>1</v>
      </c>
      <c r="G7" s="1157">
        <v>0</v>
      </c>
      <c r="H7" s="1157">
        <v>1</v>
      </c>
      <c r="I7" s="24">
        <v>20</v>
      </c>
      <c r="J7" s="1157">
        <v>0</v>
      </c>
      <c r="K7" s="24">
        <v>14</v>
      </c>
      <c r="L7" s="1157">
        <f>F7+H7+J7</f>
        <v>2</v>
      </c>
      <c r="M7" s="1157">
        <f>G7+G8+I7+I8+K7+K8</f>
        <v>36</v>
      </c>
      <c r="N7" s="1157">
        <v>0</v>
      </c>
      <c r="O7" s="1157">
        <v>0</v>
      </c>
      <c r="P7" s="1157">
        <v>5</v>
      </c>
      <c r="Q7" s="24">
        <v>6</v>
      </c>
      <c r="R7" s="1157">
        <v>4</v>
      </c>
      <c r="S7" s="24">
        <v>12</v>
      </c>
      <c r="T7" s="1157">
        <f>N7+N8+P7+P8+R7+R8</f>
        <v>9</v>
      </c>
      <c r="U7" s="1157">
        <f>O7+O8+Q7+Q8+S7+S8</f>
        <v>18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76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2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80" t="s">
        <v>8</v>
      </c>
      <c r="C9" s="1157">
        <f t="shared" ref="C9:D9" si="0">L9+T9+AB9</f>
        <v>25</v>
      </c>
      <c r="D9" s="1157">
        <f t="shared" si="0"/>
        <v>110</v>
      </c>
      <c r="E9" s="1161">
        <f t="shared" ref="E9" si="1">SUM(C9:D9)</f>
        <v>135</v>
      </c>
      <c r="F9" s="1157">
        <v>1</v>
      </c>
      <c r="G9" s="24">
        <v>0</v>
      </c>
      <c r="H9" s="1157">
        <v>4</v>
      </c>
      <c r="I9" s="24">
        <v>50</v>
      </c>
      <c r="J9" s="1157">
        <v>3</v>
      </c>
      <c r="K9" s="24">
        <v>5</v>
      </c>
      <c r="L9" s="1157">
        <f t="shared" ref="L9" si="2">F9+H9+J9</f>
        <v>8</v>
      </c>
      <c r="M9" s="1157">
        <f>G9+G10+I9+I10+K9+K10</f>
        <v>61</v>
      </c>
      <c r="N9" s="1157">
        <v>0</v>
      </c>
      <c r="O9" s="1157">
        <v>0</v>
      </c>
      <c r="P9" s="1157">
        <v>5</v>
      </c>
      <c r="Q9" s="24">
        <v>28</v>
      </c>
      <c r="R9" s="1157">
        <v>9</v>
      </c>
      <c r="S9" s="24">
        <v>20</v>
      </c>
      <c r="T9" s="1157">
        <f t="shared" ref="T9:U9" si="3">N9+N10+P9+P10+R9+R10</f>
        <v>14</v>
      </c>
      <c r="U9" s="1157">
        <f t="shared" si="3"/>
        <v>48</v>
      </c>
      <c r="V9" s="1157">
        <v>0</v>
      </c>
      <c r="W9" s="1157">
        <v>0</v>
      </c>
      <c r="X9" s="1157">
        <v>1</v>
      </c>
      <c r="Y9" s="1157">
        <v>1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1</v>
      </c>
      <c r="AD9" s="1167">
        <f t="shared" ref="AD9" si="5">E9</f>
        <v>135</v>
      </c>
    </row>
    <row r="10" spans="1:30" ht="18" customHeight="1">
      <c r="A10" s="379"/>
      <c r="B10" s="382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20</v>
      </c>
      <c r="D11" s="1157">
        <f t="shared" si="6"/>
        <v>57</v>
      </c>
      <c r="E11" s="1161">
        <f t="shared" ref="E11" si="7">SUM(C11:D11)</f>
        <v>77</v>
      </c>
      <c r="F11" s="1157">
        <v>0</v>
      </c>
      <c r="G11" s="1157">
        <v>0</v>
      </c>
      <c r="H11" s="1157">
        <v>5</v>
      </c>
      <c r="I11" s="24">
        <v>39</v>
      </c>
      <c r="J11" s="1157">
        <v>1</v>
      </c>
      <c r="K11" s="24">
        <v>0</v>
      </c>
      <c r="L11" s="1157">
        <f t="shared" ref="L11" si="8">F11+H11+J11</f>
        <v>6</v>
      </c>
      <c r="M11" s="1157">
        <f t="shared" ref="M11" si="9">G11+G12+I11+I12+K11+K12</f>
        <v>40</v>
      </c>
      <c r="N11" s="1157">
        <v>0</v>
      </c>
      <c r="O11" s="1157">
        <v>0</v>
      </c>
      <c r="P11" s="1157">
        <v>8</v>
      </c>
      <c r="Q11" s="24">
        <v>8</v>
      </c>
      <c r="R11" s="1157">
        <v>3</v>
      </c>
      <c r="S11" s="24">
        <v>7</v>
      </c>
      <c r="T11" s="1157">
        <f t="shared" ref="T11:U11" si="10">N11+N12+P11+P12+R11+R12</f>
        <v>11</v>
      </c>
      <c r="U11" s="1157">
        <f t="shared" si="10"/>
        <v>15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2</v>
      </c>
      <c r="AB11" s="1157">
        <f t="shared" ref="AB11:AC11" si="11">V11+V12+X11+X12+Z11+Z12</f>
        <v>3</v>
      </c>
      <c r="AC11" s="1157">
        <f t="shared" si="11"/>
        <v>2</v>
      </c>
      <c r="AD11" s="1167">
        <f t="shared" ref="AD11" si="12">E11</f>
        <v>77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24</v>
      </c>
      <c r="D13" s="1157">
        <f t="shared" si="13"/>
        <v>121</v>
      </c>
      <c r="E13" s="1161">
        <f t="shared" ref="E13" si="14">SUM(C13:D13)</f>
        <v>145</v>
      </c>
      <c r="F13" s="1157">
        <v>1</v>
      </c>
      <c r="G13" s="24">
        <v>0</v>
      </c>
      <c r="H13" s="1157">
        <v>4</v>
      </c>
      <c r="I13" s="24">
        <v>50</v>
      </c>
      <c r="J13" s="1157">
        <v>4</v>
      </c>
      <c r="K13" s="24">
        <v>13</v>
      </c>
      <c r="L13" s="1157">
        <f>F13+H13+J13</f>
        <v>9</v>
      </c>
      <c r="M13" s="1157">
        <f>G13+G14+I13+I14+K13+K14</f>
        <v>67</v>
      </c>
      <c r="N13" s="1157">
        <v>0</v>
      </c>
      <c r="O13" s="1157">
        <v>0</v>
      </c>
      <c r="P13" s="1157">
        <v>2</v>
      </c>
      <c r="Q13" s="24">
        <v>26</v>
      </c>
      <c r="R13" s="1157">
        <v>9</v>
      </c>
      <c r="S13" s="24">
        <v>27</v>
      </c>
      <c r="T13" s="1157">
        <f t="shared" ref="T13:U13" si="15">N13+N14+P13+P14+R13+R14</f>
        <v>11</v>
      </c>
      <c r="U13" s="1157">
        <f t="shared" si="15"/>
        <v>53</v>
      </c>
      <c r="V13" s="1157">
        <v>0</v>
      </c>
      <c r="W13" s="1157">
        <v>0</v>
      </c>
      <c r="X13" s="1157">
        <v>2</v>
      </c>
      <c r="Y13" s="1157">
        <v>0</v>
      </c>
      <c r="Z13" s="1157">
        <v>2</v>
      </c>
      <c r="AA13" s="24">
        <v>1</v>
      </c>
      <c r="AB13" s="1157">
        <f t="shared" ref="AB13:AC13" si="16">V13+V14+X13+X14+Z13+Z14</f>
        <v>4</v>
      </c>
      <c r="AC13" s="1157">
        <f t="shared" si="16"/>
        <v>1</v>
      </c>
      <c r="AD13" s="1167">
        <f t="shared" ref="AD13" si="17">E13</f>
        <v>145</v>
      </c>
    </row>
    <row r="14" spans="1:30" ht="18" customHeight="1">
      <c r="A14" s="379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46</v>
      </c>
      <c r="E15" s="1161">
        <f t="shared" ref="E15" si="19">SUM(C15:D15)</f>
        <v>46</v>
      </c>
      <c r="F15" s="1157">
        <v>0</v>
      </c>
      <c r="G15" s="24">
        <v>0</v>
      </c>
      <c r="H15" s="1157">
        <v>0</v>
      </c>
      <c r="I15" s="24">
        <v>30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46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4</v>
      </c>
      <c r="D17" s="1157">
        <f t="shared" si="25"/>
        <v>43</v>
      </c>
      <c r="E17" s="1161">
        <f t="shared" ref="E17" si="26">SUM(C17:D17)</f>
        <v>47</v>
      </c>
      <c r="F17" s="1157">
        <v>0</v>
      </c>
      <c r="G17" s="24">
        <v>1</v>
      </c>
      <c r="H17" s="1157">
        <v>1</v>
      </c>
      <c r="I17" s="24">
        <v>18</v>
      </c>
      <c r="J17" s="1157">
        <v>1</v>
      </c>
      <c r="K17" s="24">
        <v>0</v>
      </c>
      <c r="L17" s="1157">
        <f>F17+H17+J17</f>
        <v>2</v>
      </c>
      <c r="M17" s="1157">
        <f>G17+G18+I17+I18+K17+K18</f>
        <v>26</v>
      </c>
      <c r="N17" s="1157">
        <v>0</v>
      </c>
      <c r="O17" s="1157">
        <v>0</v>
      </c>
      <c r="P17" s="1157">
        <v>0</v>
      </c>
      <c r="Q17" s="24">
        <v>13</v>
      </c>
      <c r="R17" s="1157">
        <v>2</v>
      </c>
      <c r="S17" s="24">
        <v>4</v>
      </c>
      <c r="T17" s="1157">
        <f t="shared" ref="T17:U17" si="27">N17+N18+P17+P18+R17+R18</f>
        <v>2</v>
      </c>
      <c r="U17" s="1157">
        <f t="shared" si="27"/>
        <v>17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28">V17+V18+X17+X18+Z17+Z18</f>
        <v>0</v>
      </c>
      <c r="AC17" s="1157">
        <f t="shared" si="28"/>
        <v>0</v>
      </c>
      <c r="AD17" s="1167">
        <f>E17</f>
        <v>47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5</v>
      </c>
      <c r="J18" s="1157"/>
      <c r="K18" s="25">
        <v>2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78"/>
      <c r="B21" s="1172" t="s">
        <v>68</v>
      </c>
      <c r="C21" s="1157">
        <f t="shared" si="29"/>
        <v>5</v>
      </c>
      <c r="D21" s="1157">
        <f>M21+U21+AC21</f>
        <v>29</v>
      </c>
      <c r="E21" s="1161">
        <f>SUM(C21:D21)</f>
        <v>34</v>
      </c>
      <c r="F21" s="1161">
        <v>0</v>
      </c>
      <c r="G21" s="1161">
        <v>0</v>
      </c>
      <c r="H21" s="1227">
        <v>1</v>
      </c>
      <c r="I21" s="24">
        <v>5</v>
      </c>
      <c r="J21" s="1227">
        <v>0</v>
      </c>
      <c r="K21" s="24">
        <v>0</v>
      </c>
      <c r="L21" s="1229">
        <f t="shared" si="30"/>
        <v>1</v>
      </c>
      <c r="M21" s="1157">
        <f t="shared" si="31"/>
        <v>6</v>
      </c>
      <c r="N21" s="1161">
        <v>0</v>
      </c>
      <c r="O21" s="1161">
        <v>0</v>
      </c>
      <c r="P21" s="1161">
        <v>2</v>
      </c>
      <c r="Q21" s="24">
        <v>15</v>
      </c>
      <c r="R21" s="1161">
        <v>1</v>
      </c>
      <c r="S21" s="24">
        <v>7</v>
      </c>
      <c r="T21" s="1157">
        <f t="shared" si="32"/>
        <v>3</v>
      </c>
      <c r="U21" s="1157">
        <f t="shared" si="32"/>
        <v>22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34</v>
      </c>
    </row>
    <row r="22" spans="1:30" ht="18" customHeight="1">
      <c r="A22" s="381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1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99</v>
      </c>
      <c r="D23" s="33">
        <f>SUM(D7:D22)</f>
        <v>461</v>
      </c>
      <c r="E23" s="33">
        <f>SUM(E7:E22)</f>
        <v>560</v>
      </c>
      <c r="F23" s="33">
        <f>SUM(F7:F22)</f>
        <v>3</v>
      </c>
      <c r="G23" s="33">
        <f>SUM(G7:G22)</f>
        <v>15</v>
      </c>
      <c r="H23" s="33">
        <f t="shared" ref="H23:AA23" si="34">SUM(H7:H22)</f>
        <v>16</v>
      </c>
      <c r="I23" s="33">
        <f t="shared" si="34"/>
        <v>230</v>
      </c>
      <c r="J23" s="33">
        <f t="shared" si="34"/>
        <v>9</v>
      </c>
      <c r="K23" s="33">
        <f t="shared" si="34"/>
        <v>37</v>
      </c>
      <c r="L23" s="33">
        <f>SUM(L7:L22)</f>
        <v>28</v>
      </c>
      <c r="M23" s="33">
        <f>SUM(M7:M22)</f>
        <v>282</v>
      </c>
      <c r="N23" s="33">
        <f t="shared" si="34"/>
        <v>0</v>
      </c>
      <c r="O23" s="33">
        <f t="shared" si="34"/>
        <v>0</v>
      </c>
      <c r="P23" s="33">
        <f t="shared" si="34"/>
        <v>22</v>
      </c>
      <c r="Q23" s="33">
        <f t="shared" si="34"/>
        <v>96</v>
      </c>
      <c r="R23" s="33">
        <f t="shared" si="34"/>
        <v>28</v>
      </c>
      <c r="S23" s="33">
        <f t="shared" si="34"/>
        <v>77</v>
      </c>
      <c r="T23" s="33">
        <f>SUM(T7:T22)</f>
        <v>50</v>
      </c>
      <c r="U23" s="33">
        <f>SUM(U7:U22)</f>
        <v>173</v>
      </c>
      <c r="V23" s="33">
        <f t="shared" si="34"/>
        <v>0</v>
      </c>
      <c r="W23" s="33">
        <f t="shared" si="34"/>
        <v>0</v>
      </c>
      <c r="X23" s="33">
        <f t="shared" si="34"/>
        <v>4</v>
      </c>
      <c r="Y23" s="33">
        <f t="shared" si="34"/>
        <v>1</v>
      </c>
      <c r="Z23" s="33">
        <f t="shared" si="34"/>
        <v>17</v>
      </c>
      <c r="AA23" s="33">
        <f t="shared" si="34"/>
        <v>5</v>
      </c>
      <c r="AB23" s="33">
        <f>SUM(AB7:AB22)</f>
        <v>21</v>
      </c>
      <c r="AC23" s="33">
        <f>SUM(AC7:AC22)</f>
        <v>6</v>
      </c>
      <c r="AD23" s="33">
        <f>SUM(AD7:AD22)</f>
        <v>560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124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3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K19:K20"/>
    <mergeCell ref="L19:L20"/>
    <mergeCell ref="M19:M20"/>
    <mergeCell ref="N19:N20"/>
    <mergeCell ref="AA17:AA18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A23:B23"/>
    <mergeCell ref="C26:AD26"/>
    <mergeCell ref="G28:L28"/>
    <mergeCell ref="V28:AD28"/>
    <mergeCell ref="G29:L29"/>
    <mergeCell ref="V29:AD29"/>
    <mergeCell ref="X21:X22"/>
    <mergeCell ref="Y21:Y22"/>
    <mergeCell ref="Z21:Z22"/>
    <mergeCell ref="AB21:AB22"/>
    <mergeCell ref="AC21:AC22"/>
    <mergeCell ref="AD21:AD22"/>
    <mergeCell ref="P21:P22"/>
    <mergeCell ref="R21:R22"/>
    <mergeCell ref="T21:T22"/>
    <mergeCell ref="U21:U22"/>
    <mergeCell ref="V21:V22"/>
    <mergeCell ref="W21:W22"/>
    <mergeCell ref="H21:H22"/>
    <mergeCell ref="J21:J22"/>
    <mergeCell ref="L21:L22"/>
    <mergeCell ref="M21:M22"/>
    <mergeCell ref="N21:N22"/>
    <mergeCell ref="O21:O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55</v>
      </c>
      <c r="E7" s="1161">
        <f>SUM(C7:D7)</f>
        <v>76</v>
      </c>
      <c r="F7" s="1157">
        <v>1</v>
      </c>
      <c r="G7" s="1157">
        <v>0</v>
      </c>
      <c r="H7" s="1157">
        <v>1</v>
      </c>
      <c r="I7" s="24">
        <v>20</v>
      </c>
      <c r="J7" s="1157">
        <v>0</v>
      </c>
      <c r="K7" s="24">
        <v>14</v>
      </c>
      <c r="L7" s="1157">
        <f>F7+H7+J7</f>
        <v>2</v>
      </c>
      <c r="M7" s="1157">
        <f>G7+G8+I7+I8+K7+K8</f>
        <v>36</v>
      </c>
      <c r="N7" s="1157">
        <v>0</v>
      </c>
      <c r="O7" s="1157">
        <v>0</v>
      </c>
      <c r="P7" s="1157">
        <v>5</v>
      </c>
      <c r="Q7" s="24">
        <v>6</v>
      </c>
      <c r="R7" s="1157">
        <v>4</v>
      </c>
      <c r="S7" s="24">
        <v>12</v>
      </c>
      <c r="T7" s="1157">
        <f>N7+N8+P7+P8+R7+R8</f>
        <v>9</v>
      </c>
      <c r="U7" s="1157">
        <f>O7+O8+Q7+Q8+S7+S8</f>
        <v>18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76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2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85" t="s">
        <v>8</v>
      </c>
      <c r="C9" s="1157">
        <f t="shared" ref="C9:D9" si="0">L9+T9+AB9</f>
        <v>25</v>
      </c>
      <c r="D9" s="1157">
        <f t="shared" si="0"/>
        <v>110</v>
      </c>
      <c r="E9" s="1161">
        <f t="shared" ref="E9" si="1">SUM(C9:D9)</f>
        <v>135</v>
      </c>
      <c r="F9" s="1157">
        <v>1</v>
      </c>
      <c r="G9" s="24">
        <v>0</v>
      </c>
      <c r="H9" s="1157">
        <v>4</v>
      </c>
      <c r="I9" s="24">
        <v>49</v>
      </c>
      <c r="J9" s="1157">
        <v>3</v>
      </c>
      <c r="K9" s="24">
        <v>5</v>
      </c>
      <c r="L9" s="1157">
        <f t="shared" ref="L9" si="2">F9+H9+J9</f>
        <v>8</v>
      </c>
      <c r="M9" s="1157">
        <f>G9+G10+I9+I10+K9+K10</f>
        <v>60</v>
      </c>
      <c r="N9" s="1157">
        <v>0</v>
      </c>
      <c r="O9" s="1157">
        <v>0</v>
      </c>
      <c r="P9" s="1157">
        <v>5</v>
      </c>
      <c r="Q9" s="24">
        <v>29</v>
      </c>
      <c r="R9" s="1157">
        <v>9</v>
      </c>
      <c r="S9" s="24">
        <v>20</v>
      </c>
      <c r="T9" s="1157">
        <f t="shared" ref="T9:U9" si="3">N9+N10+P9+P10+R9+R10</f>
        <v>14</v>
      </c>
      <c r="U9" s="1157">
        <f t="shared" si="3"/>
        <v>49</v>
      </c>
      <c r="V9" s="1157">
        <v>0</v>
      </c>
      <c r="W9" s="1157">
        <v>0</v>
      </c>
      <c r="X9" s="1157">
        <v>1</v>
      </c>
      <c r="Y9" s="1157">
        <v>1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1</v>
      </c>
      <c r="AD9" s="1167">
        <f t="shared" ref="AD9" si="5">E9</f>
        <v>135</v>
      </c>
    </row>
    <row r="10" spans="1:30" ht="18" customHeight="1">
      <c r="A10" s="384"/>
      <c r="B10" s="387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20</v>
      </c>
      <c r="D11" s="1157">
        <f t="shared" si="6"/>
        <v>57</v>
      </c>
      <c r="E11" s="1161">
        <f t="shared" ref="E11" si="7">SUM(C11:D11)</f>
        <v>77</v>
      </c>
      <c r="F11" s="1157">
        <v>0</v>
      </c>
      <c r="G11" s="1157">
        <v>0</v>
      </c>
      <c r="H11" s="1157">
        <v>5</v>
      </c>
      <c r="I11" s="24">
        <v>38</v>
      </c>
      <c r="J11" s="1157">
        <v>1</v>
      </c>
      <c r="K11" s="24">
        <v>0</v>
      </c>
      <c r="L11" s="1157">
        <f t="shared" ref="L11" si="8">F11+H11+J11</f>
        <v>6</v>
      </c>
      <c r="M11" s="1157">
        <f t="shared" ref="M11" si="9">G11+G12+I11+I12+K11+K12</f>
        <v>39</v>
      </c>
      <c r="N11" s="1157">
        <v>0</v>
      </c>
      <c r="O11" s="1157">
        <v>0</v>
      </c>
      <c r="P11" s="1157">
        <v>8</v>
      </c>
      <c r="Q11" s="24">
        <v>9</v>
      </c>
      <c r="R11" s="1157">
        <v>3</v>
      </c>
      <c r="S11" s="24">
        <v>7</v>
      </c>
      <c r="T11" s="1157">
        <f t="shared" ref="T11:U11" si="10">N11+N12+P11+P12+R11+R12</f>
        <v>11</v>
      </c>
      <c r="U11" s="1157">
        <f t="shared" si="10"/>
        <v>16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2</v>
      </c>
      <c r="AB11" s="1157">
        <f t="shared" ref="AB11:AC11" si="11">V11+V12+X11+X12+Z11+Z12</f>
        <v>3</v>
      </c>
      <c r="AC11" s="1157">
        <f t="shared" si="11"/>
        <v>2</v>
      </c>
      <c r="AD11" s="1167">
        <f t="shared" ref="AD11" si="12">E11</f>
        <v>77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24</v>
      </c>
      <c r="D13" s="1157">
        <f t="shared" si="13"/>
        <v>121</v>
      </c>
      <c r="E13" s="1161">
        <f t="shared" ref="E13" si="14">SUM(C13:D13)</f>
        <v>145</v>
      </c>
      <c r="F13" s="1157">
        <v>1</v>
      </c>
      <c r="G13" s="24">
        <v>0</v>
      </c>
      <c r="H13" s="1157">
        <v>4</v>
      </c>
      <c r="I13" s="24">
        <v>49</v>
      </c>
      <c r="J13" s="1157">
        <v>4</v>
      </c>
      <c r="K13" s="24">
        <v>14</v>
      </c>
      <c r="L13" s="1157">
        <f>F13+H13+J13</f>
        <v>9</v>
      </c>
      <c r="M13" s="1157">
        <f>G13+G14+I13+I14+K13+K14</f>
        <v>67</v>
      </c>
      <c r="N13" s="1157">
        <v>0</v>
      </c>
      <c r="O13" s="1157">
        <v>0</v>
      </c>
      <c r="P13" s="1157">
        <v>2</v>
      </c>
      <c r="Q13" s="24">
        <v>26</v>
      </c>
      <c r="R13" s="1157">
        <v>9</v>
      </c>
      <c r="S13" s="24">
        <v>27</v>
      </c>
      <c r="T13" s="1157">
        <f t="shared" ref="T13:U13" si="15">N13+N14+P13+P14+R13+R14</f>
        <v>11</v>
      </c>
      <c r="U13" s="1157">
        <f t="shared" si="15"/>
        <v>53</v>
      </c>
      <c r="V13" s="1157">
        <v>0</v>
      </c>
      <c r="W13" s="1157">
        <v>0</v>
      </c>
      <c r="X13" s="1157">
        <v>2</v>
      </c>
      <c r="Y13" s="1157">
        <v>0</v>
      </c>
      <c r="Z13" s="1157">
        <v>2</v>
      </c>
      <c r="AA13" s="24">
        <v>1</v>
      </c>
      <c r="AB13" s="1157">
        <f t="shared" ref="AB13:AC13" si="16">V13+V14+X13+X14+Z13+Z14</f>
        <v>4</v>
      </c>
      <c r="AC13" s="1157">
        <f t="shared" si="16"/>
        <v>1</v>
      </c>
      <c r="AD13" s="1167">
        <f t="shared" ref="AD13" si="17">E13</f>
        <v>145</v>
      </c>
    </row>
    <row r="14" spans="1:30" ht="18" customHeight="1">
      <c r="A14" s="38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46</v>
      </c>
      <c r="E15" s="1161">
        <f t="shared" ref="E15" si="19">SUM(C15:D15)</f>
        <v>46</v>
      </c>
      <c r="F15" s="1157">
        <v>0</v>
      </c>
      <c r="G15" s="24">
        <v>0</v>
      </c>
      <c r="H15" s="1157">
        <v>0</v>
      </c>
      <c r="I15" s="24">
        <v>30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46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4</v>
      </c>
      <c r="D17" s="1157">
        <f t="shared" si="25"/>
        <v>43</v>
      </c>
      <c r="E17" s="1161">
        <f t="shared" ref="E17" si="26">SUM(C17:D17)</f>
        <v>47</v>
      </c>
      <c r="F17" s="1157">
        <v>0</v>
      </c>
      <c r="G17" s="24">
        <v>1</v>
      </c>
      <c r="H17" s="1157">
        <v>0</v>
      </c>
      <c r="I17" s="24">
        <v>17</v>
      </c>
      <c r="J17" s="1157">
        <v>1</v>
      </c>
      <c r="K17" s="24">
        <v>0</v>
      </c>
      <c r="L17" s="1157">
        <f>F17+H17+J17</f>
        <v>1</v>
      </c>
      <c r="M17" s="1157">
        <f>G17+G18+I17+I18+K17+K18</f>
        <v>25</v>
      </c>
      <c r="N17" s="1157">
        <v>0</v>
      </c>
      <c r="O17" s="1157">
        <v>0</v>
      </c>
      <c r="P17" s="1157">
        <v>1</v>
      </c>
      <c r="Q17" s="24">
        <v>14</v>
      </c>
      <c r="R17" s="1157">
        <v>2</v>
      </c>
      <c r="S17" s="24">
        <v>4</v>
      </c>
      <c r="T17" s="1157">
        <f t="shared" ref="T17:U17" si="27">N17+N18+P17+P18+R17+R18</f>
        <v>3</v>
      </c>
      <c r="U17" s="1157">
        <f t="shared" si="27"/>
        <v>18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28">V17+V18+X17+X18+Z17+Z18</f>
        <v>0</v>
      </c>
      <c r="AC17" s="1157">
        <f t="shared" si="28"/>
        <v>0</v>
      </c>
      <c r="AD17" s="1167">
        <f>E17</f>
        <v>47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5</v>
      </c>
      <c r="J18" s="1157"/>
      <c r="K18" s="25">
        <v>2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83"/>
      <c r="B21" s="1172" t="s">
        <v>68</v>
      </c>
      <c r="C21" s="1157">
        <f t="shared" si="29"/>
        <v>5</v>
      </c>
      <c r="D21" s="1157">
        <f>M21+U21+AC21</f>
        <v>29</v>
      </c>
      <c r="E21" s="1161">
        <f>SUM(C21:D21)</f>
        <v>34</v>
      </c>
      <c r="F21" s="1161">
        <v>0</v>
      </c>
      <c r="G21" s="1161">
        <v>0</v>
      </c>
      <c r="H21" s="1227">
        <v>1</v>
      </c>
      <c r="I21" s="24">
        <v>4</v>
      </c>
      <c r="J21" s="1227">
        <v>0</v>
      </c>
      <c r="K21" s="24">
        <v>1</v>
      </c>
      <c r="L21" s="1229">
        <f t="shared" si="30"/>
        <v>1</v>
      </c>
      <c r="M21" s="1157">
        <f t="shared" si="31"/>
        <v>6</v>
      </c>
      <c r="N21" s="1161">
        <v>0</v>
      </c>
      <c r="O21" s="1161">
        <v>0</v>
      </c>
      <c r="P21" s="1161">
        <v>2</v>
      </c>
      <c r="Q21" s="24">
        <v>15</v>
      </c>
      <c r="R21" s="1161">
        <v>1</v>
      </c>
      <c r="S21" s="24">
        <v>7</v>
      </c>
      <c r="T21" s="1157">
        <f t="shared" si="32"/>
        <v>3</v>
      </c>
      <c r="U21" s="1157">
        <f t="shared" si="32"/>
        <v>22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34</v>
      </c>
    </row>
    <row r="22" spans="1:30" ht="18" customHeight="1">
      <c r="A22" s="38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1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99</v>
      </c>
      <c r="D23" s="33">
        <f>SUM(D7:D22)</f>
        <v>461</v>
      </c>
      <c r="E23" s="33">
        <f>SUM(E7:E22)</f>
        <v>560</v>
      </c>
      <c r="F23" s="33">
        <f>SUM(F7:F22)</f>
        <v>3</v>
      </c>
      <c r="G23" s="33">
        <f>SUM(G7:G22)</f>
        <v>15</v>
      </c>
      <c r="H23" s="33">
        <f t="shared" ref="H23:AA23" si="34">SUM(H7:H22)</f>
        <v>15</v>
      </c>
      <c r="I23" s="33">
        <f t="shared" si="34"/>
        <v>225</v>
      </c>
      <c r="J23" s="33">
        <f t="shared" si="34"/>
        <v>9</v>
      </c>
      <c r="K23" s="33">
        <f t="shared" si="34"/>
        <v>39</v>
      </c>
      <c r="L23" s="33">
        <f>SUM(L7:L22)</f>
        <v>27</v>
      </c>
      <c r="M23" s="33">
        <f>SUM(M7:M22)</f>
        <v>279</v>
      </c>
      <c r="N23" s="33">
        <f t="shared" si="34"/>
        <v>0</v>
      </c>
      <c r="O23" s="33">
        <f t="shared" si="34"/>
        <v>0</v>
      </c>
      <c r="P23" s="33">
        <f t="shared" si="34"/>
        <v>23</v>
      </c>
      <c r="Q23" s="33">
        <f t="shared" si="34"/>
        <v>99</v>
      </c>
      <c r="R23" s="33">
        <f t="shared" si="34"/>
        <v>28</v>
      </c>
      <c r="S23" s="33">
        <f t="shared" si="34"/>
        <v>77</v>
      </c>
      <c r="T23" s="33">
        <f>SUM(T7:T22)</f>
        <v>51</v>
      </c>
      <c r="U23" s="33">
        <f>SUM(U7:U22)</f>
        <v>176</v>
      </c>
      <c r="V23" s="33">
        <f t="shared" si="34"/>
        <v>0</v>
      </c>
      <c r="W23" s="33">
        <f t="shared" si="34"/>
        <v>0</v>
      </c>
      <c r="X23" s="33">
        <f t="shared" si="34"/>
        <v>4</v>
      </c>
      <c r="Y23" s="33">
        <f t="shared" si="34"/>
        <v>1</v>
      </c>
      <c r="Z23" s="33">
        <f t="shared" si="34"/>
        <v>17</v>
      </c>
      <c r="AA23" s="33">
        <f t="shared" si="34"/>
        <v>5</v>
      </c>
      <c r="AB23" s="33">
        <f>SUM(AB7:AB22)</f>
        <v>21</v>
      </c>
      <c r="AC23" s="33">
        <f>SUM(AC7:AC22)</f>
        <v>6</v>
      </c>
      <c r="AD23" s="33">
        <f>SUM(AD7:AD22)</f>
        <v>560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125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3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K19:K20"/>
    <mergeCell ref="L19:L20"/>
    <mergeCell ref="M19:M20"/>
    <mergeCell ref="N19:N20"/>
    <mergeCell ref="AA17:AA18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A23:B23"/>
    <mergeCell ref="C26:AD26"/>
    <mergeCell ref="G28:L28"/>
    <mergeCell ref="V28:AD28"/>
    <mergeCell ref="G29:L29"/>
    <mergeCell ref="V29:AD29"/>
    <mergeCell ref="X21:X22"/>
    <mergeCell ref="Y21:Y22"/>
    <mergeCell ref="Z21:Z22"/>
    <mergeCell ref="AB21:AB22"/>
    <mergeCell ref="AC21:AC22"/>
    <mergeCell ref="AD21:AD22"/>
    <mergeCell ref="P21:P22"/>
    <mergeCell ref="R21:R22"/>
    <mergeCell ref="T21:T22"/>
    <mergeCell ref="U21:U22"/>
    <mergeCell ref="V21:V22"/>
    <mergeCell ref="W21:W22"/>
    <mergeCell ref="H21:H22"/>
    <mergeCell ref="J21:J22"/>
    <mergeCell ref="L21:L22"/>
    <mergeCell ref="M21:M22"/>
    <mergeCell ref="N21:N22"/>
    <mergeCell ref="O21:O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55</v>
      </c>
      <c r="E7" s="1161">
        <f>SUM(C7:D7)</f>
        <v>76</v>
      </c>
      <c r="F7" s="1157">
        <v>1</v>
      </c>
      <c r="G7" s="1157">
        <v>0</v>
      </c>
      <c r="H7" s="1157">
        <v>1</v>
      </c>
      <c r="I7" s="24">
        <v>19</v>
      </c>
      <c r="J7" s="1157">
        <v>0</v>
      </c>
      <c r="K7" s="24">
        <v>15</v>
      </c>
      <c r="L7" s="1157">
        <f>F7+H7+J7</f>
        <v>2</v>
      </c>
      <c r="M7" s="1157">
        <f>G7+G8+I7+I8+K7+K8</f>
        <v>36</v>
      </c>
      <c r="N7" s="1157">
        <v>0</v>
      </c>
      <c r="O7" s="1157">
        <v>0</v>
      </c>
      <c r="P7" s="1157">
        <v>5</v>
      </c>
      <c r="Q7" s="24">
        <v>6</v>
      </c>
      <c r="R7" s="1157">
        <v>4</v>
      </c>
      <c r="S7" s="24">
        <v>12</v>
      </c>
      <c r="T7" s="1157">
        <f>N7+N8+P7+P8+R7+R8</f>
        <v>9</v>
      </c>
      <c r="U7" s="1157">
        <f>O7+O8+Q7+Q8+S7+S8</f>
        <v>18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76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2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90" t="s">
        <v>8</v>
      </c>
      <c r="C9" s="1157">
        <f t="shared" ref="C9:D9" si="0">L9+T9+AB9</f>
        <v>25</v>
      </c>
      <c r="D9" s="1157">
        <f t="shared" si="0"/>
        <v>109</v>
      </c>
      <c r="E9" s="1161">
        <f t="shared" ref="E9" si="1">SUM(C9:D9)</f>
        <v>134</v>
      </c>
      <c r="F9" s="1157">
        <v>1</v>
      </c>
      <c r="G9" s="24">
        <v>0</v>
      </c>
      <c r="H9" s="1157">
        <v>4</v>
      </c>
      <c r="I9" s="24">
        <v>48</v>
      </c>
      <c r="J9" s="1157">
        <v>3</v>
      </c>
      <c r="K9" s="24">
        <v>5</v>
      </c>
      <c r="L9" s="1157">
        <f t="shared" ref="L9" si="2">F9+H9+J9</f>
        <v>8</v>
      </c>
      <c r="M9" s="1157">
        <f>G9+G10+I9+I10+K9+K10</f>
        <v>59</v>
      </c>
      <c r="N9" s="1157">
        <v>0</v>
      </c>
      <c r="O9" s="1157">
        <v>0</v>
      </c>
      <c r="P9" s="1157">
        <v>4</v>
      </c>
      <c r="Q9" s="24">
        <v>29</v>
      </c>
      <c r="R9" s="1157">
        <v>10</v>
      </c>
      <c r="S9" s="24">
        <v>20</v>
      </c>
      <c r="T9" s="1157">
        <f t="shared" ref="T9:U9" si="3">N9+N10+P9+P10+R9+R10</f>
        <v>14</v>
      </c>
      <c r="U9" s="1157">
        <f t="shared" si="3"/>
        <v>49</v>
      </c>
      <c r="V9" s="1157">
        <v>0</v>
      </c>
      <c r="W9" s="1157">
        <v>0</v>
      </c>
      <c r="X9" s="1157">
        <v>1</v>
      </c>
      <c r="Y9" s="1157">
        <v>1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1</v>
      </c>
      <c r="AD9" s="1167">
        <f t="shared" ref="AD9" si="5">E9</f>
        <v>134</v>
      </c>
    </row>
    <row r="10" spans="1:30" ht="18" customHeight="1">
      <c r="A10" s="389"/>
      <c r="B10" s="392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20</v>
      </c>
      <c r="D11" s="1157">
        <f t="shared" si="6"/>
        <v>56</v>
      </c>
      <c r="E11" s="1161">
        <f t="shared" ref="E11" si="7">SUM(C11:D11)</f>
        <v>76</v>
      </c>
      <c r="F11" s="1157">
        <v>0</v>
      </c>
      <c r="G11" s="1157">
        <v>0</v>
      </c>
      <c r="H11" s="1157">
        <v>5</v>
      </c>
      <c r="I11" s="24">
        <v>36</v>
      </c>
      <c r="J11" s="1157">
        <v>1</v>
      </c>
      <c r="K11" s="24">
        <v>0</v>
      </c>
      <c r="L11" s="1157">
        <f t="shared" ref="L11" si="8">F11+H11+J11</f>
        <v>6</v>
      </c>
      <c r="M11" s="1157">
        <f t="shared" ref="M11" si="9">G11+G12+I11+I12+K11+K12</f>
        <v>37</v>
      </c>
      <c r="N11" s="1157">
        <v>0</v>
      </c>
      <c r="O11" s="1157">
        <v>0</v>
      </c>
      <c r="P11" s="1157">
        <v>8</v>
      </c>
      <c r="Q11" s="24">
        <v>10</v>
      </c>
      <c r="R11" s="1157">
        <v>3</v>
      </c>
      <c r="S11" s="24">
        <v>7</v>
      </c>
      <c r="T11" s="1157">
        <f t="shared" ref="T11:U11" si="10">N11+N12+P11+P12+R11+R12</f>
        <v>11</v>
      </c>
      <c r="U11" s="1157">
        <f t="shared" si="10"/>
        <v>17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2</v>
      </c>
      <c r="AB11" s="1157">
        <f t="shared" ref="AB11:AC11" si="11">V11+V12+X11+X12+Z11+Z12</f>
        <v>3</v>
      </c>
      <c r="AC11" s="1157">
        <f t="shared" si="11"/>
        <v>2</v>
      </c>
      <c r="AD11" s="1167">
        <f t="shared" ref="AD11" si="12">E11</f>
        <v>76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24</v>
      </c>
      <c r="D13" s="1157">
        <f t="shared" si="13"/>
        <v>120</v>
      </c>
      <c r="E13" s="1161">
        <f t="shared" ref="E13" si="14">SUM(C13:D13)</f>
        <v>144</v>
      </c>
      <c r="F13" s="1157">
        <v>1</v>
      </c>
      <c r="G13" s="24">
        <v>0</v>
      </c>
      <c r="H13" s="1157">
        <v>4</v>
      </c>
      <c r="I13" s="24">
        <v>47</v>
      </c>
      <c r="J13" s="1157">
        <v>4</v>
      </c>
      <c r="K13" s="24">
        <v>14</v>
      </c>
      <c r="L13" s="1157">
        <f>F13+H13+J13</f>
        <v>9</v>
      </c>
      <c r="M13" s="1157">
        <f>G13+G14+I13+I14+K13+K14</f>
        <v>65</v>
      </c>
      <c r="N13" s="1157">
        <v>0</v>
      </c>
      <c r="O13" s="1157">
        <v>0</v>
      </c>
      <c r="P13" s="1157">
        <v>2</v>
      </c>
      <c r="Q13" s="24">
        <v>26</v>
      </c>
      <c r="R13" s="1157">
        <v>9</v>
      </c>
      <c r="S13" s="24">
        <v>28</v>
      </c>
      <c r="T13" s="1157">
        <f t="shared" ref="T13:U13" si="15">N13+N14+P13+P14+R13+R14</f>
        <v>11</v>
      </c>
      <c r="U13" s="1157">
        <f t="shared" si="15"/>
        <v>54</v>
      </c>
      <c r="V13" s="1157">
        <v>0</v>
      </c>
      <c r="W13" s="1157">
        <v>0</v>
      </c>
      <c r="X13" s="1157">
        <v>2</v>
      </c>
      <c r="Y13" s="1157">
        <v>0</v>
      </c>
      <c r="Z13" s="1157">
        <v>2</v>
      </c>
      <c r="AA13" s="24">
        <v>1</v>
      </c>
      <c r="AB13" s="1157">
        <f t="shared" ref="AB13:AC13" si="16">V13+V14+X13+X14+Z13+Z14</f>
        <v>4</v>
      </c>
      <c r="AC13" s="1157">
        <f t="shared" si="16"/>
        <v>1</v>
      </c>
      <c r="AD13" s="1167">
        <f t="shared" ref="AD13" si="17">E13</f>
        <v>144</v>
      </c>
    </row>
    <row r="14" spans="1:30" ht="18" customHeight="1">
      <c r="A14" s="389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46</v>
      </c>
      <c r="E15" s="1161">
        <f t="shared" ref="E15" si="19">SUM(C15:D15)</f>
        <v>46</v>
      </c>
      <c r="F15" s="1157">
        <v>0</v>
      </c>
      <c r="G15" s="24">
        <v>0</v>
      </c>
      <c r="H15" s="1157">
        <v>0</v>
      </c>
      <c r="I15" s="24">
        <v>30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46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4</v>
      </c>
      <c r="D17" s="1157">
        <f t="shared" si="25"/>
        <v>43</v>
      </c>
      <c r="E17" s="1161">
        <f t="shared" ref="E17" si="26">SUM(C17:D17)</f>
        <v>47</v>
      </c>
      <c r="F17" s="1157">
        <v>0</v>
      </c>
      <c r="G17" s="24">
        <v>1</v>
      </c>
      <c r="H17" s="1157">
        <v>0</v>
      </c>
      <c r="I17" s="24">
        <v>17</v>
      </c>
      <c r="J17" s="1157">
        <v>1</v>
      </c>
      <c r="K17" s="24">
        <v>0</v>
      </c>
      <c r="L17" s="1157">
        <f>F17+H17+J17</f>
        <v>1</v>
      </c>
      <c r="M17" s="1157">
        <f>G17+G18+I17+I18+K17+K18</f>
        <v>25</v>
      </c>
      <c r="N17" s="1157">
        <v>0</v>
      </c>
      <c r="O17" s="1157">
        <v>0</v>
      </c>
      <c r="P17" s="1157">
        <v>1</v>
      </c>
      <c r="Q17" s="24">
        <v>13</v>
      </c>
      <c r="R17" s="1157">
        <v>2</v>
      </c>
      <c r="S17" s="24">
        <v>5</v>
      </c>
      <c r="T17" s="1157">
        <f t="shared" ref="T17:U17" si="27">N17+N18+P17+P18+R17+R18</f>
        <v>3</v>
      </c>
      <c r="U17" s="1157">
        <f t="shared" si="27"/>
        <v>18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28">V17+V18+X17+X18+Z17+Z18</f>
        <v>0</v>
      </c>
      <c r="AC17" s="1157">
        <f t="shared" si="28"/>
        <v>0</v>
      </c>
      <c r="AD17" s="1167">
        <f>E17</f>
        <v>47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5</v>
      </c>
      <c r="J18" s="1157"/>
      <c r="K18" s="25">
        <v>2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88"/>
      <c r="B21" s="1172" t="s">
        <v>68</v>
      </c>
      <c r="C21" s="1157">
        <f t="shared" si="29"/>
        <v>5</v>
      </c>
      <c r="D21" s="1157">
        <f>M21+U21+AC21</f>
        <v>29</v>
      </c>
      <c r="E21" s="1161">
        <f>SUM(C21:D21)</f>
        <v>34</v>
      </c>
      <c r="F21" s="1161">
        <v>0</v>
      </c>
      <c r="G21" s="1161">
        <v>0</v>
      </c>
      <c r="H21" s="1227">
        <v>1</v>
      </c>
      <c r="I21" s="24">
        <v>4</v>
      </c>
      <c r="J21" s="1227">
        <v>0</v>
      </c>
      <c r="K21" s="24">
        <v>1</v>
      </c>
      <c r="L21" s="1229">
        <f t="shared" si="30"/>
        <v>1</v>
      </c>
      <c r="M21" s="1157">
        <f t="shared" si="31"/>
        <v>6</v>
      </c>
      <c r="N21" s="1161">
        <v>0</v>
      </c>
      <c r="O21" s="1161">
        <v>0</v>
      </c>
      <c r="P21" s="1161">
        <v>2</v>
      </c>
      <c r="Q21" s="24">
        <v>15</v>
      </c>
      <c r="R21" s="1161">
        <v>1</v>
      </c>
      <c r="S21" s="24">
        <v>7</v>
      </c>
      <c r="T21" s="1157">
        <f t="shared" si="32"/>
        <v>3</v>
      </c>
      <c r="U21" s="1157">
        <f t="shared" si="32"/>
        <v>22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34</v>
      </c>
    </row>
    <row r="22" spans="1:30" ht="18" customHeight="1">
      <c r="A22" s="391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1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99</v>
      </c>
      <c r="D23" s="33">
        <f>SUM(D7:D22)</f>
        <v>458</v>
      </c>
      <c r="E23" s="33">
        <f>SUM(E7:E22)</f>
        <v>557</v>
      </c>
      <c r="F23" s="33">
        <f>SUM(F7:F22)</f>
        <v>3</v>
      </c>
      <c r="G23" s="33">
        <f>SUM(G7:G22)</f>
        <v>15</v>
      </c>
      <c r="H23" s="33">
        <f t="shared" ref="H23:AA23" si="34">SUM(H7:H22)</f>
        <v>15</v>
      </c>
      <c r="I23" s="33">
        <f t="shared" si="34"/>
        <v>219</v>
      </c>
      <c r="J23" s="33">
        <f t="shared" si="34"/>
        <v>9</v>
      </c>
      <c r="K23" s="33">
        <f t="shared" si="34"/>
        <v>40</v>
      </c>
      <c r="L23" s="33">
        <f>SUM(L7:L22)</f>
        <v>27</v>
      </c>
      <c r="M23" s="33">
        <f>SUM(M7:M22)</f>
        <v>274</v>
      </c>
      <c r="N23" s="33">
        <f t="shared" si="34"/>
        <v>0</v>
      </c>
      <c r="O23" s="33">
        <f t="shared" si="34"/>
        <v>0</v>
      </c>
      <c r="P23" s="33">
        <f t="shared" si="34"/>
        <v>22</v>
      </c>
      <c r="Q23" s="33">
        <f t="shared" si="34"/>
        <v>99</v>
      </c>
      <c r="R23" s="33">
        <f t="shared" si="34"/>
        <v>29</v>
      </c>
      <c r="S23" s="33">
        <f t="shared" si="34"/>
        <v>79</v>
      </c>
      <c r="T23" s="33">
        <f>SUM(T7:T22)</f>
        <v>51</v>
      </c>
      <c r="U23" s="33">
        <f>SUM(U7:U22)</f>
        <v>178</v>
      </c>
      <c r="V23" s="33">
        <f t="shared" si="34"/>
        <v>0</v>
      </c>
      <c r="W23" s="33">
        <f t="shared" si="34"/>
        <v>0</v>
      </c>
      <c r="X23" s="33">
        <f t="shared" si="34"/>
        <v>4</v>
      </c>
      <c r="Y23" s="33">
        <f t="shared" si="34"/>
        <v>1</v>
      </c>
      <c r="Z23" s="33">
        <f t="shared" si="34"/>
        <v>17</v>
      </c>
      <c r="AA23" s="33">
        <f t="shared" si="34"/>
        <v>5</v>
      </c>
      <c r="AB23" s="33">
        <f>SUM(AB7:AB22)</f>
        <v>21</v>
      </c>
      <c r="AC23" s="33">
        <f>SUM(AC7:AC22)</f>
        <v>6</v>
      </c>
      <c r="AD23" s="33">
        <f>SUM(AD7:AD22)</f>
        <v>557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126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3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K19:K20"/>
    <mergeCell ref="L19:L20"/>
    <mergeCell ref="M19:M20"/>
    <mergeCell ref="N19:N20"/>
    <mergeCell ref="AA17:AA18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A23:B23"/>
    <mergeCell ref="C26:AD26"/>
    <mergeCell ref="G28:L28"/>
    <mergeCell ref="V28:AD28"/>
    <mergeCell ref="G29:L29"/>
    <mergeCell ref="V29:AD29"/>
    <mergeCell ref="X21:X22"/>
    <mergeCell ref="Y21:Y22"/>
    <mergeCell ref="Z21:Z22"/>
    <mergeCell ref="AB21:AB22"/>
    <mergeCell ref="AC21:AC22"/>
    <mergeCell ref="AD21:AD22"/>
    <mergeCell ref="P21:P22"/>
    <mergeCell ref="R21:R22"/>
    <mergeCell ref="T21:T22"/>
    <mergeCell ref="U21:U22"/>
    <mergeCell ref="V21:V22"/>
    <mergeCell ref="W21:W22"/>
    <mergeCell ref="H21:H22"/>
    <mergeCell ref="J21:J22"/>
    <mergeCell ref="L21:L22"/>
    <mergeCell ref="M21:M22"/>
    <mergeCell ref="N21:N22"/>
    <mergeCell ref="O21:O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55</v>
      </c>
      <c r="E7" s="1161">
        <f>SUM(C7:D7)</f>
        <v>76</v>
      </c>
      <c r="F7" s="1157">
        <v>1</v>
      </c>
      <c r="G7" s="1157">
        <v>0</v>
      </c>
      <c r="H7" s="1157">
        <v>1</v>
      </c>
      <c r="I7" s="24">
        <v>18</v>
      </c>
      <c r="J7" s="1157">
        <v>0</v>
      </c>
      <c r="K7" s="24">
        <v>16</v>
      </c>
      <c r="L7" s="1157">
        <f>F7+H7+J7</f>
        <v>2</v>
      </c>
      <c r="M7" s="1157">
        <f>G7+G8+I7+I8+K7+K8</f>
        <v>36</v>
      </c>
      <c r="N7" s="1157">
        <v>0</v>
      </c>
      <c r="O7" s="1157">
        <v>0</v>
      </c>
      <c r="P7" s="1157">
        <v>5</v>
      </c>
      <c r="Q7" s="24">
        <v>6</v>
      </c>
      <c r="R7" s="1157">
        <v>4</v>
      </c>
      <c r="S7" s="24">
        <v>12</v>
      </c>
      <c r="T7" s="1157">
        <f>N7+N8+P7+P8+R7+R8</f>
        <v>9</v>
      </c>
      <c r="U7" s="1157">
        <f>O7+O8+Q7+Q8+S7+S8</f>
        <v>18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76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2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395" t="s">
        <v>8</v>
      </c>
      <c r="C9" s="1157">
        <f t="shared" ref="C9:D9" si="0">L9+T9+AB9</f>
        <v>25</v>
      </c>
      <c r="D9" s="1157">
        <f t="shared" si="0"/>
        <v>109</v>
      </c>
      <c r="E9" s="1161">
        <f t="shared" ref="E9" si="1">SUM(C9:D9)</f>
        <v>134</v>
      </c>
      <c r="F9" s="1157">
        <v>1</v>
      </c>
      <c r="G9" s="24">
        <v>0</v>
      </c>
      <c r="H9" s="1157">
        <v>4</v>
      </c>
      <c r="I9" s="24">
        <v>48</v>
      </c>
      <c r="J9" s="1157">
        <v>3</v>
      </c>
      <c r="K9" s="24">
        <v>5</v>
      </c>
      <c r="L9" s="1157">
        <f t="shared" ref="L9" si="2">F9+H9+J9</f>
        <v>8</v>
      </c>
      <c r="M9" s="1157">
        <f>G9+G10+I9+I10+K9+K10</f>
        <v>59</v>
      </c>
      <c r="N9" s="1157">
        <v>0</v>
      </c>
      <c r="O9" s="1157">
        <v>0</v>
      </c>
      <c r="P9" s="1157">
        <v>4</v>
      </c>
      <c r="Q9" s="24">
        <v>29</v>
      </c>
      <c r="R9" s="1157">
        <v>10</v>
      </c>
      <c r="S9" s="24">
        <v>20</v>
      </c>
      <c r="T9" s="1157">
        <f t="shared" ref="T9:U9" si="3">N9+N10+P9+P10+R9+R10</f>
        <v>14</v>
      </c>
      <c r="U9" s="1157">
        <f t="shared" si="3"/>
        <v>49</v>
      </c>
      <c r="V9" s="1157">
        <v>0</v>
      </c>
      <c r="W9" s="1157">
        <v>0</v>
      </c>
      <c r="X9" s="1157">
        <v>1</v>
      </c>
      <c r="Y9" s="1157">
        <v>1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1</v>
      </c>
      <c r="AD9" s="1167">
        <f t="shared" ref="AD9" si="5">E9</f>
        <v>134</v>
      </c>
    </row>
    <row r="10" spans="1:30" ht="18" customHeight="1">
      <c r="A10" s="394"/>
      <c r="B10" s="397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20</v>
      </c>
      <c r="D11" s="1157">
        <f t="shared" si="6"/>
        <v>56</v>
      </c>
      <c r="E11" s="1161">
        <f t="shared" ref="E11" si="7">SUM(C11:D11)</f>
        <v>76</v>
      </c>
      <c r="F11" s="1157">
        <v>0</v>
      </c>
      <c r="G11" s="1157">
        <v>0</v>
      </c>
      <c r="H11" s="1157">
        <v>5</v>
      </c>
      <c r="I11" s="24">
        <v>35</v>
      </c>
      <c r="J11" s="1157">
        <v>1</v>
      </c>
      <c r="K11" s="24">
        <v>0</v>
      </c>
      <c r="L11" s="1157">
        <f t="shared" ref="L11" si="8">F11+H11+J11</f>
        <v>6</v>
      </c>
      <c r="M11" s="1157">
        <f t="shared" ref="M11" si="9">G11+G12+I11+I12+K11+K12</f>
        <v>36</v>
      </c>
      <c r="N11" s="1157">
        <v>0</v>
      </c>
      <c r="O11" s="1157">
        <v>0</v>
      </c>
      <c r="P11" s="1157">
        <v>8</v>
      </c>
      <c r="Q11" s="24">
        <v>10</v>
      </c>
      <c r="R11" s="1157">
        <v>3</v>
      </c>
      <c r="S11" s="24">
        <v>8</v>
      </c>
      <c r="T11" s="1157">
        <f t="shared" ref="T11:U11" si="10">N11+N12+P11+P12+R11+R12</f>
        <v>11</v>
      </c>
      <c r="U11" s="1157">
        <f t="shared" si="10"/>
        <v>18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2</v>
      </c>
      <c r="AB11" s="1157">
        <f t="shared" ref="AB11:AC11" si="11">V11+V12+X11+X12+Z11+Z12</f>
        <v>3</v>
      </c>
      <c r="AC11" s="1157">
        <f t="shared" si="11"/>
        <v>2</v>
      </c>
      <c r="AD11" s="1167">
        <f t="shared" ref="AD11" si="12">E11</f>
        <v>76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24</v>
      </c>
      <c r="D13" s="1157">
        <f t="shared" si="13"/>
        <v>120</v>
      </c>
      <c r="E13" s="1161">
        <f t="shared" ref="E13" si="14">SUM(C13:D13)</f>
        <v>144</v>
      </c>
      <c r="F13" s="1157">
        <v>1</v>
      </c>
      <c r="G13" s="24">
        <v>0</v>
      </c>
      <c r="H13" s="1157">
        <v>4</v>
      </c>
      <c r="I13" s="24">
        <v>47</v>
      </c>
      <c r="J13" s="1157">
        <v>4</v>
      </c>
      <c r="K13" s="24">
        <v>14</v>
      </c>
      <c r="L13" s="1157">
        <f>F13+H13+J13</f>
        <v>9</v>
      </c>
      <c r="M13" s="1157">
        <f>G13+G14+I13+I14+K13+K14</f>
        <v>65</v>
      </c>
      <c r="N13" s="1157">
        <v>0</v>
      </c>
      <c r="O13" s="1157">
        <v>0</v>
      </c>
      <c r="P13" s="1157">
        <v>2</v>
      </c>
      <c r="Q13" s="24">
        <v>26</v>
      </c>
      <c r="R13" s="1157">
        <v>9</v>
      </c>
      <c r="S13" s="24">
        <v>28</v>
      </c>
      <c r="T13" s="1157">
        <f t="shared" ref="T13:U13" si="15">N13+N14+P13+P14+R13+R14</f>
        <v>11</v>
      </c>
      <c r="U13" s="1157">
        <f t="shared" si="15"/>
        <v>54</v>
      </c>
      <c r="V13" s="1157">
        <v>0</v>
      </c>
      <c r="W13" s="1157">
        <v>0</v>
      </c>
      <c r="X13" s="1157">
        <v>2</v>
      </c>
      <c r="Y13" s="1157">
        <v>0</v>
      </c>
      <c r="Z13" s="1157">
        <v>2</v>
      </c>
      <c r="AA13" s="24">
        <v>1</v>
      </c>
      <c r="AB13" s="1157">
        <f t="shared" ref="AB13:AC13" si="16">V13+V14+X13+X14+Z13+Z14</f>
        <v>4</v>
      </c>
      <c r="AC13" s="1157">
        <f t="shared" si="16"/>
        <v>1</v>
      </c>
      <c r="AD13" s="1167">
        <f t="shared" ref="AD13" si="17">E13</f>
        <v>144</v>
      </c>
    </row>
    <row r="14" spans="1:30" ht="18" customHeight="1">
      <c r="A14" s="39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46</v>
      </c>
      <c r="E15" s="1161">
        <f t="shared" ref="E15" si="19">SUM(C15:D15)</f>
        <v>46</v>
      </c>
      <c r="F15" s="1157">
        <v>0</v>
      </c>
      <c r="G15" s="24">
        <v>0</v>
      </c>
      <c r="H15" s="1157">
        <v>0</v>
      </c>
      <c r="I15" s="24">
        <v>30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46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4</v>
      </c>
      <c r="D17" s="1157">
        <f t="shared" si="25"/>
        <v>43</v>
      </c>
      <c r="E17" s="1161">
        <f t="shared" ref="E17" si="26">SUM(C17:D17)</f>
        <v>47</v>
      </c>
      <c r="F17" s="1157">
        <v>0</v>
      </c>
      <c r="G17" s="24">
        <v>1</v>
      </c>
      <c r="H17" s="1157">
        <v>0</v>
      </c>
      <c r="I17" s="24">
        <v>17</v>
      </c>
      <c r="J17" s="1157">
        <v>1</v>
      </c>
      <c r="K17" s="24">
        <v>0</v>
      </c>
      <c r="L17" s="1157">
        <f>F17+H17+J17</f>
        <v>1</v>
      </c>
      <c r="M17" s="1157">
        <f>G17+G18+I17+I18+K17+K18</f>
        <v>25</v>
      </c>
      <c r="N17" s="1157">
        <v>0</v>
      </c>
      <c r="O17" s="1157">
        <v>0</v>
      </c>
      <c r="P17" s="1157">
        <v>1</v>
      </c>
      <c r="Q17" s="24">
        <v>13</v>
      </c>
      <c r="R17" s="1157">
        <v>2</v>
      </c>
      <c r="S17" s="24">
        <v>5</v>
      </c>
      <c r="T17" s="1157">
        <f t="shared" ref="T17:U17" si="27">N17+N18+P17+P18+R17+R18</f>
        <v>3</v>
      </c>
      <c r="U17" s="1157">
        <f t="shared" si="27"/>
        <v>18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28">V17+V18+X17+X18+Z17+Z18</f>
        <v>0</v>
      </c>
      <c r="AC17" s="1157">
        <f t="shared" si="28"/>
        <v>0</v>
      </c>
      <c r="AD17" s="1167">
        <f>E17</f>
        <v>47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5</v>
      </c>
      <c r="J18" s="1157"/>
      <c r="K18" s="25">
        <v>2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93"/>
      <c r="B21" s="1172" t="s">
        <v>68</v>
      </c>
      <c r="C21" s="1157">
        <f t="shared" si="29"/>
        <v>5</v>
      </c>
      <c r="D21" s="1157">
        <f>M21+U21+AC21</f>
        <v>29</v>
      </c>
      <c r="E21" s="1161">
        <f>SUM(C21:D21)</f>
        <v>34</v>
      </c>
      <c r="F21" s="1161">
        <v>0</v>
      </c>
      <c r="G21" s="1161">
        <v>0</v>
      </c>
      <c r="H21" s="1227">
        <v>1</v>
      </c>
      <c r="I21" s="24">
        <v>2</v>
      </c>
      <c r="J21" s="1227">
        <v>0</v>
      </c>
      <c r="K21" s="24">
        <v>1</v>
      </c>
      <c r="L21" s="1229">
        <f t="shared" si="30"/>
        <v>1</v>
      </c>
      <c r="M21" s="1157">
        <f t="shared" si="31"/>
        <v>4</v>
      </c>
      <c r="N21" s="1161">
        <v>0</v>
      </c>
      <c r="O21" s="1161">
        <v>0</v>
      </c>
      <c r="P21" s="1161">
        <v>2</v>
      </c>
      <c r="Q21" s="24">
        <v>17</v>
      </c>
      <c r="R21" s="1161">
        <v>1</v>
      </c>
      <c r="S21" s="24">
        <v>7</v>
      </c>
      <c r="T21" s="1157">
        <f t="shared" si="32"/>
        <v>3</v>
      </c>
      <c r="U21" s="1157">
        <f t="shared" si="32"/>
        <v>24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34</v>
      </c>
    </row>
    <row r="22" spans="1:30" ht="18" customHeight="1">
      <c r="A22" s="39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1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99</v>
      </c>
      <c r="D23" s="33">
        <f>SUM(D7:D22)</f>
        <v>458</v>
      </c>
      <c r="E23" s="33">
        <f>SUM(E7:E22)</f>
        <v>557</v>
      </c>
      <c r="F23" s="33">
        <f>SUM(F7:F22)</f>
        <v>3</v>
      </c>
      <c r="G23" s="33">
        <f>SUM(G7:G22)</f>
        <v>15</v>
      </c>
      <c r="H23" s="33">
        <f t="shared" ref="H23:AA23" si="34">SUM(H7:H22)</f>
        <v>15</v>
      </c>
      <c r="I23" s="33">
        <f t="shared" si="34"/>
        <v>215</v>
      </c>
      <c r="J23" s="33">
        <f t="shared" si="34"/>
        <v>9</v>
      </c>
      <c r="K23" s="33">
        <f t="shared" si="34"/>
        <v>41</v>
      </c>
      <c r="L23" s="33">
        <f>SUM(L7:L22)</f>
        <v>27</v>
      </c>
      <c r="M23" s="33">
        <f>SUM(M7:M22)</f>
        <v>271</v>
      </c>
      <c r="N23" s="33">
        <f t="shared" si="34"/>
        <v>0</v>
      </c>
      <c r="O23" s="33">
        <f t="shared" si="34"/>
        <v>0</v>
      </c>
      <c r="P23" s="33">
        <f t="shared" si="34"/>
        <v>22</v>
      </c>
      <c r="Q23" s="33">
        <f t="shared" si="34"/>
        <v>101</v>
      </c>
      <c r="R23" s="33">
        <f t="shared" si="34"/>
        <v>29</v>
      </c>
      <c r="S23" s="33">
        <f t="shared" si="34"/>
        <v>80</v>
      </c>
      <c r="T23" s="33">
        <f>SUM(T7:T22)</f>
        <v>51</v>
      </c>
      <c r="U23" s="33">
        <f>SUM(U7:U22)</f>
        <v>181</v>
      </c>
      <c r="V23" s="33">
        <f t="shared" si="34"/>
        <v>0</v>
      </c>
      <c r="W23" s="33">
        <f t="shared" si="34"/>
        <v>0</v>
      </c>
      <c r="X23" s="33">
        <f t="shared" si="34"/>
        <v>4</v>
      </c>
      <c r="Y23" s="33">
        <f t="shared" si="34"/>
        <v>1</v>
      </c>
      <c r="Z23" s="33">
        <f t="shared" si="34"/>
        <v>17</v>
      </c>
      <c r="AA23" s="33">
        <f t="shared" si="34"/>
        <v>5</v>
      </c>
      <c r="AB23" s="33">
        <f>SUM(AB7:AB22)</f>
        <v>21</v>
      </c>
      <c r="AC23" s="33">
        <f>SUM(AC7:AC22)</f>
        <v>6</v>
      </c>
      <c r="AD23" s="33">
        <f>SUM(AD7:AD22)</f>
        <v>557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127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30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K19:K20"/>
    <mergeCell ref="L19:L20"/>
    <mergeCell ref="M19:M20"/>
    <mergeCell ref="N19:N20"/>
    <mergeCell ref="AA17:AA18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A23:B23"/>
    <mergeCell ref="C26:AD26"/>
    <mergeCell ref="G28:L28"/>
    <mergeCell ref="V28:AD28"/>
    <mergeCell ref="G29:L29"/>
    <mergeCell ref="V29:AD29"/>
    <mergeCell ref="X21:X22"/>
    <mergeCell ref="Y21:Y22"/>
    <mergeCell ref="Z21:Z22"/>
    <mergeCell ref="AB21:AB22"/>
    <mergeCell ref="AC21:AC22"/>
    <mergeCell ref="AD21:AD22"/>
    <mergeCell ref="P21:P22"/>
    <mergeCell ref="R21:R22"/>
    <mergeCell ref="T21:T22"/>
    <mergeCell ref="U21:U22"/>
    <mergeCell ref="V21:V22"/>
    <mergeCell ref="W21:W22"/>
    <mergeCell ref="H21:H22"/>
    <mergeCell ref="J21:J22"/>
    <mergeCell ref="L21:L22"/>
    <mergeCell ref="M21:M22"/>
    <mergeCell ref="N21:N22"/>
    <mergeCell ref="O21:O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55</v>
      </c>
      <c r="E7" s="1161">
        <f>SUM(C7:D7)</f>
        <v>76</v>
      </c>
      <c r="F7" s="1157">
        <v>1</v>
      </c>
      <c r="G7" s="1157">
        <v>0</v>
      </c>
      <c r="H7" s="1157">
        <v>1</v>
      </c>
      <c r="I7" s="24">
        <v>20</v>
      </c>
      <c r="J7" s="1157">
        <v>0</v>
      </c>
      <c r="K7" s="24">
        <v>16</v>
      </c>
      <c r="L7" s="1157">
        <f>F7+H7+J7</f>
        <v>2</v>
      </c>
      <c r="M7" s="1157">
        <f>G7+G8+I7+I8+K7+K8</f>
        <v>36</v>
      </c>
      <c r="N7" s="1157">
        <v>0</v>
      </c>
      <c r="O7" s="1157">
        <v>0</v>
      </c>
      <c r="P7" s="1157">
        <v>5</v>
      </c>
      <c r="Q7" s="24">
        <v>6</v>
      </c>
      <c r="R7" s="1157">
        <v>4</v>
      </c>
      <c r="S7" s="24">
        <v>12</v>
      </c>
      <c r="T7" s="1157">
        <f>N7+N8+P7+P8+R7+R8</f>
        <v>9</v>
      </c>
      <c r="U7" s="1157">
        <f>O7+O8+Q7+Q8+S7+S8</f>
        <v>18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76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400" t="s">
        <v>8</v>
      </c>
      <c r="C9" s="1157">
        <f t="shared" ref="C9:D9" si="0">L9+T9+AB9</f>
        <v>25</v>
      </c>
      <c r="D9" s="1157">
        <f t="shared" si="0"/>
        <v>109</v>
      </c>
      <c r="E9" s="1161">
        <f t="shared" ref="E9" si="1">SUM(C9:D9)</f>
        <v>134</v>
      </c>
      <c r="F9" s="1157">
        <v>1</v>
      </c>
      <c r="G9" s="24">
        <v>0</v>
      </c>
      <c r="H9" s="1157">
        <v>4</v>
      </c>
      <c r="I9" s="24">
        <v>49</v>
      </c>
      <c r="J9" s="1157">
        <v>3</v>
      </c>
      <c r="K9" s="24">
        <v>5</v>
      </c>
      <c r="L9" s="1157">
        <f t="shared" ref="L9" si="2">F9+H9+J9</f>
        <v>8</v>
      </c>
      <c r="M9" s="1157">
        <f>G9+G10+I9+I10+K9+K10</f>
        <v>59</v>
      </c>
      <c r="N9" s="1157">
        <v>0</v>
      </c>
      <c r="O9" s="1157">
        <v>0</v>
      </c>
      <c r="P9" s="1157">
        <v>4</v>
      </c>
      <c r="Q9" s="24">
        <v>29</v>
      </c>
      <c r="R9" s="1157">
        <v>10</v>
      </c>
      <c r="S9" s="24">
        <v>20</v>
      </c>
      <c r="T9" s="1157">
        <f t="shared" ref="T9:U9" si="3">N9+N10+P9+P10+R9+R10</f>
        <v>14</v>
      </c>
      <c r="U9" s="1157">
        <f t="shared" si="3"/>
        <v>49</v>
      </c>
      <c r="V9" s="1157">
        <v>0</v>
      </c>
      <c r="W9" s="1157">
        <v>0</v>
      </c>
      <c r="X9" s="1157">
        <v>1</v>
      </c>
      <c r="Y9" s="1157">
        <v>1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1</v>
      </c>
      <c r="AD9" s="1167">
        <f t="shared" ref="AD9" si="5">E9</f>
        <v>134</v>
      </c>
    </row>
    <row r="10" spans="1:30" ht="18" customHeight="1">
      <c r="A10" s="399"/>
      <c r="B10" s="402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20</v>
      </c>
      <c r="D11" s="1157">
        <f t="shared" si="6"/>
        <v>56</v>
      </c>
      <c r="E11" s="1161">
        <f t="shared" ref="E11" si="7">SUM(C11:D11)</f>
        <v>76</v>
      </c>
      <c r="F11" s="1157">
        <v>0</v>
      </c>
      <c r="G11" s="1157">
        <v>0</v>
      </c>
      <c r="H11" s="1157">
        <v>5</v>
      </c>
      <c r="I11" s="24">
        <v>36</v>
      </c>
      <c r="J11" s="1157">
        <v>1</v>
      </c>
      <c r="K11" s="24">
        <v>0</v>
      </c>
      <c r="L11" s="1157">
        <f t="shared" ref="L11" si="8">F11+H11+J11</f>
        <v>6</v>
      </c>
      <c r="M11" s="1157">
        <f t="shared" ref="M11" si="9">G11+G12+I11+I12+K11+K12</f>
        <v>36</v>
      </c>
      <c r="N11" s="1157">
        <v>0</v>
      </c>
      <c r="O11" s="1157">
        <v>0</v>
      </c>
      <c r="P11" s="1157">
        <v>8</v>
      </c>
      <c r="Q11" s="24">
        <v>10</v>
      </c>
      <c r="R11" s="1157">
        <v>3</v>
      </c>
      <c r="S11" s="24">
        <v>8</v>
      </c>
      <c r="T11" s="1157">
        <f t="shared" ref="T11:U11" si="10">N11+N12+P11+P12+R11+R12</f>
        <v>11</v>
      </c>
      <c r="U11" s="1157">
        <f t="shared" si="10"/>
        <v>18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2</v>
      </c>
      <c r="AB11" s="1157">
        <f t="shared" ref="AB11:AC11" si="11">V11+V12+X11+X12+Z11+Z12</f>
        <v>3</v>
      </c>
      <c r="AC11" s="1157">
        <f t="shared" si="11"/>
        <v>2</v>
      </c>
      <c r="AD11" s="1167">
        <f t="shared" ref="AD11" si="12">E11</f>
        <v>76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0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24</v>
      </c>
      <c r="D13" s="1157">
        <f t="shared" si="13"/>
        <v>120</v>
      </c>
      <c r="E13" s="1161">
        <f t="shared" ref="E13" si="14">SUM(C13:D13)</f>
        <v>144</v>
      </c>
      <c r="F13" s="1157">
        <v>1</v>
      </c>
      <c r="G13" s="24">
        <v>0</v>
      </c>
      <c r="H13" s="1157">
        <v>4</v>
      </c>
      <c r="I13" s="24">
        <v>46</v>
      </c>
      <c r="J13" s="1157">
        <v>4</v>
      </c>
      <c r="K13" s="24">
        <v>12</v>
      </c>
      <c r="L13" s="1157">
        <f>F13+H13+J13</f>
        <v>9</v>
      </c>
      <c r="M13" s="1157">
        <f>G13+G14+I13+I14+K13+K14</f>
        <v>62</v>
      </c>
      <c r="N13" s="1157">
        <v>0</v>
      </c>
      <c r="O13" s="1157">
        <v>0</v>
      </c>
      <c r="P13" s="1157">
        <v>2</v>
      </c>
      <c r="Q13" s="24">
        <v>27</v>
      </c>
      <c r="R13" s="1157">
        <v>9</v>
      </c>
      <c r="S13" s="24">
        <v>30</v>
      </c>
      <c r="T13" s="1157">
        <f t="shared" ref="T13:U13" si="15">N13+N14+P13+P14+R13+R14</f>
        <v>11</v>
      </c>
      <c r="U13" s="1157">
        <f t="shared" si="15"/>
        <v>57</v>
      </c>
      <c r="V13" s="1157">
        <v>0</v>
      </c>
      <c r="W13" s="1157">
        <v>0</v>
      </c>
      <c r="X13" s="1157">
        <v>2</v>
      </c>
      <c r="Y13" s="1157">
        <v>0</v>
      </c>
      <c r="Z13" s="1157">
        <v>2</v>
      </c>
      <c r="AA13" s="24">
        <v>1</v>
      </c>
      <c r="AB13" s="1157">
        <f t="shared" ref="AB13:AC13" si="16">V13+V14+X13+X14+Z13+Z14</f>
        <v>4</v>
      </c>
      <c r="AC13" s="1157">
        <f t="shared" si="16"/>
        <v>1</v>
      </c>
      <c r="AD13" s="1167">
        <f t="shared" ref="AD13" si="17">E13</f>
        <v>144</v>
      </c>
    </row>
    <row r="14" spans="1:30" ht="18" customHeight="1">
      <c r="A14" s="399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46</v>
      </c>
      <c r="E15" s="1161">
        <f t="shared" ref="E15" si="19">SUM(C15:D15)</f>
        <v>46</v>
      </c>
      <c r="F15" s="1157">
        <v>0</v>
      </c>
      <c r="G15" s="24">
        <v>0</v>
      </c>
      <c r="H15" s="1157">
        <v>0</v>
      </c>
      <c r="I15" s="24">
        <v>31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46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4</v>
      </c>
      <c r="D17" s="1157">
        <f t="shared" si="25"/>
        <v>43</v>
      </c>
      <c r="E17" s="1161">
        <f t="shared" ref="E17" si="26">SUM(C17:D17)</f>
        <v>47</v>
      </c>
      <c r="F17" s="1157">
        <v>0</v>
      </c>
      <c r="G17" s="24">
        <v>0</v>
      </c>
      <c r="H17" s="1157">
        <v>0</v>
      </c>
      <c r="I17" s="24">
        <v>21</v>
      </c>
      <c r="J17" s="1157">
        <v>1</v>
      </c>
      <c r="K17" s="24">
        <v>1</v>
      </c>
      <c r="L17" s="1157">
        <f>F17+H17+J17</f>
        <v>1</v>
      </c>
      <c r="M17" s="1157">
        <f>G17+G18+I17+I18+K17+K18</f>
        <v>25</v>
      </c>
      <c r="N17" s="1157">
        <v>0</v>
      </c>
      <c r="O17" s="1157">
        <v>0</v>
      </c>
      <c r="P17" s="1157">
        <v>1</v>
      </c>
      <c r="Q17" s="24">
        <v>11</v>
      </c>
      <c r="R17" s="1157">
        <v>2</v>
      </c>
      <c r="S17" s="24">
        <v>7</v>
      </c>
      <c r="T17" s="1157">
        <f t="shared" ref="T17:U17" si="27">N17+N18+P17+P18+R17+R18</f>
        <v>3</v>
      </c>
      <c r="U17" s="1157">
        <f t="shared" si="27"/>
        <v>18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28">V17+V18+X17+X18+Z17+Z18</f>
        <v>0</v>
      </c>
      <c r="AC17" s="1157">
        <f t="shared" si="28"/>
        <v>0</v>
      </c>
      <c r="AD17" s="1167">
        <f>E17</f>
        <v>47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2</v>
      </c>
      <c r="J18" s="1157"/>
      <c r="K18" s="25">
        <v>1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398"/>
      <c r="B21" s="1172" t="s">
        <v>68</v>
      </c>
      <c r="C21" s="1157">
        <f t="shared" si="29"/>
        <v>5</v>
      </c>
      <c r="D21" s="1157">
        <f>M21+U21+AC21</f>
        <v>29</v>
      </c>
      <c r="E21" s="1161">
        <f>SUM(C21:D21)</f>
        <v>34</v>
      </c>
      <c r="F21" s="1161">
        <v>0</v>
      </c>
      <c r="G21" s="1161">
        <v>0</v>
      </c>
      <c r="H21" s="1227">
        <v>1</v>
      </c>
      <c r="I21" s="24">
        <v>2</v>
      </c>
      <c r="J21" s="1227">
        <v>0</v>
      </c>
      <c r="K21" s="24">
        <v>2</v>
      </c>
      <c r="L21" s="1229">
        <f t="shared" si="30"/>
        <v>1</v>
      </c>
      <c r="M21" s="1157">
        <f t="shared" si="31"/>
        <v>4</v>
      </c>
      <c r="N21" s="1161">
        <v>0</v>
      </c>
      <c r="O21" s="1161">
        <v>0</v>
      </c>
      <c r="P21" s="1161">
        <v>2</v>
      </c>
      <c r="Q21" s="24">
        <v>17</v>
      </c>
      <c r="R21" s="1161">
        <v>1</v>
      </c>
      <c r="S21" s="24">
        <v>7</v>
      </c>
      <c r="T21" s="1157">
        <f t="shared" si="32"/>
        <v>3</v>
      </c>
      <c r="U21" s="1157">
        <f t="shared" si="32"/>
        <v>24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34</v>
      </c>
    </row>
    <row r="22" spans="1:30" ht="18" customHeight="1">
      <c r="A22" s="401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99</v>
      </c>
      <c r="D23" s="33">
        <f>SUM(D7:D22)</f>
        <v>458</v>
      </c>
      <c r="E23" s="33">
        <f>SUM(E7:E22)</f>
        <v>557</v>
      </c>
      <c r="F23" s="33">
        <f>SUM(F7:F22)</f>
        <v>3</v>
      </c>
      <c r="G23" s="33">
        <f>SUM(G7:G22)</f>
        <v>14</v>
      </c>
      <c r="H23" s="33">
        <f t="shared" ref="H23:AA23" si="34">SUM(H7:H22)</f>
        <v>15</v>
      </c>
      <c r="I23" s="33">
        <f t="shared" si="34"/>
        <v>215</v>
      </c>
      <c r="J23" s="33">
        <f t="shared" si="34"/>
        <v>9</v>
      </c>
      <c r="K23" s="33">
        <f t="shared" si="34"/>
        <v>39</v>
      </c>
      <c r="L23" s="33">
        <f>SUM(L7:L22)</f>
        <v>27</v>
      </c>
      <c r="M23" s="33">
        <f>SUM(M7:M22)</f>
        <v>268</v>
      </c>
      <c r="N23" s="33">
        <f t="shared" si="34"/>
        <v>0</v>
      </c>
      <c r="O23" s="33">
        <f t="shared" si="34"/>
        <v>0</v>
      </c>
      <c r="P23" s="33">
        <f t="shared" si="34"/>
        <v>22</v>
      </c>
      <c r="Q23" s="33">
        <f t="shared" si="34"/>
        <v>100</v>
      </c>
      <c r="R23" s="33">
        <f t="shared" si="34"/>
        <v>29</v>
      </c>
      <c r="S23" s="33">
        <f t="shared" si="34"/>
        <v>84</v>
      </c>
      <c r="T23" s="33">
        <f>SUM(T7:T22)</f>
        <v>51</v>
      </c>
      <c r="U23" s="33">
        <f>SUM(U7:U22)</f>
        <v>184</v>
      </c>
      <c r="V23" s="33">
        <f t="shared" si="34"/>
        <v>0</v>
      </c>
      <c r="W23" s="33">
        <f t="shared" si="34"/>
        <v>0</v>
      </c>
      <c r="X23" s="33">
        <f t="shared" si="34"/>
        <v>4</v>
      </c>
      <c r="Y23" s="33">
        <f t="shared" si="34"/>
        <v>1</v>
      </c>
      <c r="Z23" s="33">
        <f t="shared" si="34"/>
        <v>17</v>
      </c>
      <c r="AA23" s="33">
        <f t="shared" si="34"/>
        <v>5</v>
      </c>
      <c r="AB23" s="33">
        <f>SUM(AB7:AB22)</f>
        <v>21</v>
      </c>
      <c r="AC23" s="33">
        <f>SUM(AC7:AC22)</f>
        <v>6</v>
      </c>
      <c r="AD23" s="33">
        <f>SUM(AD7:AD22)</f>
        <v>557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128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30">
    <mergeCell ref="A23:B23"/>
    <mergeCell ref="C26:AD26"/>
    <mergeCell ref="G28:L28"/>
    <mergeCell ref="V28:AD28"/>
    <mergeCell ref="G29:L29"/>
    <mergeCell ref="V29:AD29"/>
    <mergeCell ref="X21:X22"/>
    <mergeCell ref="Y21:Y22"/>
    <mergeCell ref="Z21:Z22"/>
    <mergeCell ref="AB21:AB22"/>
    <mergeCell ref="AC21:AC22"/>
    <mergeCell ref="AD21:AD22"/>
    <mergeCell ref="P21:P22"/>
    <mergeCell ref="R21:R22"/>
    <mergeCell ref="T21:T22"/>
    <mergeCell ref="U21:U22"/>
    <mergeCell ref="V21:V22"/>
    <mergeCell ref="W21:W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A17:AA18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55</v>
      </c>
      <c r="E7" s="1161">
        <f>SUM(C7:D7)</f>
        <v>76</v>
      </c>
      <c r="F7" s="1157">
        <v>1</v>
      </c>
      <c r="G7" s="1157">
        <v>0</v>
      </c>
      <c r="H7" s="1157">
        <v>1</v>
      </c>
      <c r="I7" s="24">
        <v>21</v>
      </c>
      <c r="J7" s="1157">
        <v>0</v>
      </c>
      <c r="K7" s="24">
        <v>16</v>
      </c>
      <c r="L7" s="1157">
        <f>F7+H7+J7</f>
        <v>2</v>
      </c>
      <c r="M7" s="1157">
        <f>G7+G8+I7+I8+K7+K8</f>
        <v>37</v>
      </c>
      <c r="N7" s="1157">
        <v>0</v>
      </c>
      <c r="O7" s="1157">
        <v>0</v>
      </c>
      <c r="P7" s="1157">
        <v>5</v>
      </c>
      <c r="Q7" s="24">
        <v>5</v>
      </c>
      <c r="R7" s="1157">
        <v>4</v>
      </c>
      <c r="S7" s="24">
        <v>12</v>
      </c>
      <c r="T7" s="1157">
        <f>N7+N8+P7+P8+R7+R8</f>
        <v>9</v>
      </c>
      <c r="U7" s="1157">
        <f>O7+O8+Q7+Q8+S7+S8</f>
        <v>17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76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405" t="s">
        <v>8</v>
      </c>
      <c r="C9" s="1157">
        <f t="shared" ref="C9:D9" si="0">L9+T9+AB9</f>
        <v>25</v>
      </c>
      <c r="D9" s="1157">
        <f t="shared" si="0"/>
        <v>109</v>
      </c>
      <c r="E9" s="1161">
        <f t="shared" ref="E9" si="1">SUM(C9:D9)</f>
        <v>134</v>
      </c>
      <c r="F9" s="1157">
        <v>1</v>
      </c>
      <c r="G9" s="24">
        <v>0</v>
      </c>
      <c r="H9" s="1157">
        <v>4</v>
      </c>
      <c r="I9" s="24">
        <v>49</v>
      </c>
      <c r="J9" s="1157">
        <v>3</v>
      </c>
      <c r="K9" s="24">
        <v>6</v>
      </c>
      <c r="L9" s="1157">
        <f t="shared" ref="L9" si="2">F9+H9+J9</f>
        <v>8</v>
      </c>
      <c r="M9" s="1157">
        <f>G9+G10+I9+I10+K9+K10</f>
        <v>60</v>
      </c>
      <c r="N9" s="1157">
        <v>0</v>
      </c>
      <c r="O9" s="1157">
        <v>0</v>
      </c>
      <c r="P9" s="1157">
        <v>4</v>
      </c>
      <c r="Q9" s="24">
        <v>28</v>
      </c>
      <c r="R9" s="1157">
        <v>10</v>
      </c>
      <c r="S9" s="24">
        <v>20</v>
      </c>
      <c r="T9" s="1157">
        <f t="shared" ref="T9:U9" si="3">N9+N10+P9+P10+R9+R10</f>
        <v>14</v>
      </c>
      <c r="U9" s="1157">
        <f t="shared" si="3"/>
        <v>48</v>
      </c>
      <c r="V9" s="1157">
        <v>0</v>
      </c>
      <c r="W9" s="1157">
        <v>0</v>
      </c>
      <c r="X9" s="1157">
        <v>1</v>
      </c>
      <c r="Y9" s="1157">
        <v>1</v>
      </c>
      <c r="Z9" s="1157">
        <v>2</v>
      </c>
      <c r="AA9" s="1157">
        <v>0</v>
      </c>
      <c r="AB9" s="1157">
        <f t="shared" ref="AB9:AC9" si="4">V9+V10+X9+X10+Z9+Z10</f>
        <v>3</v>
      </c>
      <c r="AC9" s="1157">
        <f t="shared" si="4"/>
        <v>1</v>
      </c>
      <c r="AD9" s="1167">
        <f t="shared" ref="AD9" si="5">E9</f>
        <v>134</v>
      </c>
    </row>
    <row r="10" spans="1:30" ht="18" customHeight="1">
      <c r="A10" s="404"/>
      <c r="B10" s="407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20</v>
      </c>
      <c r="D11" s="1157">
        <f t="shared" si="6"/>
        <v>56</v>
      </c>
      <c r="E11" s="1161">
        <f t="shared" ref="E11" si="7">SUM(C11:D11)</f>
        <v>76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8">F11+H11+J11</f>
        <v>6</v>
      </c>
      <c r="M11" s="1157">
        <f t="shared" ref="M11" si="9">G11+G12+I11+I12+K11+K12</f>
        <v>36</v>
      </c>
      <c r="N11" s="1157">
        <v>0</v>
      </c>
      <c r="O11" s="1157">
        <v>0</v>
      </c>
      <c r="P11" s="1157">
        <v>8</v>
      </c>
      <c r="Q11" s="24">
        <v>13</v>
      </c>
      <c r="R11" s="1157">
        <v>3</v>
      </c>
      <c r="S11" s="24">
        <v>5</v>
      </c>
      <c r="T11" s="1157">
        <f t="shared" ref="T11:U11" si="10">N11+N12+P11+P12+R11+R12</f>
        <v>11</v>
      </c>
      <c r="U11" s="1157">
        <f t="shared" si="10"/>
        <v>18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2</v>
      </c>
      <c r="AB11" s="1157">
        <f t="shared" ref="AB11:AC11" si="11">V11+V12+X11+X12+Z11+Z12</f>
        <v>3</v>
      </c>
      <c r="AC11" s="1157">
        <f t="shared" si="11"/>
        <v>2</v>
      </c>
      <c r="AD11" s="1167">
        <f t="shared" ref="AD11" si="12">E11</f>
        <v>76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0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24</v>
      </c>
      <c r="D13" s="1157">
        <f t="shared" si="13"/>
        <v>120</v>
      </c>
      <c r="E13" s="1161">
        <f t="shared" ref="E13" si="14">SUM(C13:D13)</f>
        <v>144</v>
      </c>
      <c r="F13" s="1157">
        <v>1</v>
      </c>
      <c r="G13" s="24">
        <v>0</v>
      </c>
      <c r="H13" s="1157">
        <v>4</v>
      </c>
      <c r="I13" s="24">
        <v>47</v>
      </c>
      <c r="J13" s="1157">
        <v>4</v>
      </c>
      <c r="K13" s="24">
        <v>11</v>
      </c>
      <c r="L13" s="1157">
        <f>F13+H13+J13</f>
        <v>9</v>
      </c>
      <c r="M13" s="1157">
        <f>G13+G14+I13+I14+K13+K14</f>
        <v>62</v>
      </c>
      <c r="N13" s="1157">
        <v>0</v>
      </c>
      <c r="O13" s="1157">
        <v>0</v>
      </c>
      <c r="P13" s="1157">
        <v>2</v>
      </c>
      <c r="Q13" s="24">
        <v>28</v>
      </c>
      <c r="R13" s="1157">
        <v>9</v>
      </c>
      <c r="S13" s="24">
        <v>29</v>
      </c>
      <c r="T13" s="1157">
        <f t="shared" ref="T13:U13" si="15">N13+N14+P13+P14+R13+R14</f>
        <v>11</v>
      </c>
      <c r="U13" s="1157">
        <f t="shared" si="15"/>
        <v>57</v>
      </c>
      <c r="V13" s="1157">
        <v>0</v>
      </c>
      <c r="W13" s="1157">
        <v>0</v>
      </c>
      <c r="X13" s="1157">
        <v>2</v>
      </c>
      <c r="Y13" s="1157">
        <v>0</v>
      </c>
      <c r="Z13" s="1157">
        <v>2</v>
      </c>
      <c r="AA13" s="24">
        <v>1</v>
      </c>
      <c r="AB13" s="1157">
        <f t="shared" ref="AB13:AC13" si="16">V13+V14+X13+X14+Z13+Z14</f>
        <v>4</v>
      </c>
      <c r="AC13" s="1157">
        <f t="shared" si="16"/>
        <v>1</v>
      </c>
      <c r="AD13" s="1167">
        <f t="shared" ref="AD13" si="17">E13</f>
        <v>144</v>
      </c>
    </row>
    <row r="14" spans="1:30" ht="18" customHeight="1">
      <c r="A14" s="40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45</v>
      </c>
      <c r="E15" s="1161">
        <f t="shared" ref="E15" si="19">SUM(C15:D15)</f>
        <v>45</v>
      </c>
      <c r="F15" s="1157">
        <v>0</v>
      </c>
      <c r="G15" s="24">
        <v>0</v>
      </c>
      <c r="H15" s="1157">
        <v>0</v>
      </c>
      <c r="I15" s="24">
        <v>30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4</v>
      </c>
      <c r="D17" s="1157">
        <f t="shared" si="25"/>
        <v>44</v>
      </c>
      <c r="E17" s="1161">
        <f t="shared" ref="E17" si="26">SUM(C17:D17)</f>
        <v>48</v>
      </c>
      <c r="F17" s="1157">
        <v>0</v>
      </c>
      <c r="G17" s="24">
        <v>0</v>
      </c>
      <c r="H17" s="1157">
        <v>0</v>
      </c>
      <c r="I17" s="24">
        <v>21</v>
      </c>
      <c r="J17" s="1157">
        <v>1</v>
      </c>
      <c r="K17" s="24">
        <v>1</v>
      </c>
      <c r="L17" s="1157">
        <f>F17+H17+J17</f>
        <v>1</v>
      </c>
      <c r="M17" s="1157">
        <f>G17+G18+I17+I18+K17+K18</f>
        <v>25</v>
      </c>
      <c r="N17" s="1157">
        <v>0</v>
      </c>
      <c r="O17" s="1157">
        <v>0</v>
      </c>
      <c r="P17" s="1157">
        <v>1</v>
      </c>
      <c r="Q17" s="24">
        <v>12</v>
      </c>
      <c r="R17" s="1157">
        <v>2</v>
      </c>
      <c r="S17" s="24">
        <v>7</v>
      </c>
      <c r="T17" s="1157">
        <f t="shared" ref="T17:U17" si="27">N17+N18+P17+P18+R17+R18</f>
        <v>3</v>
      </c>
      <c r="U17" s="1157">
        <f t="shared" si="27"/>
        <v>19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1157">
        <v>0</v>
      </c>
      <c r="AB17" s="1157">
        <f t="shared" ref="AB17:AC17" si="28">V17+V18+X17+X18+Z17+Z18</f>
        <v>0</v>
      </c>
      <c r="AC17" s="1157">
        <f t="shared" si="28"/>
        <v>0</v>
      </c>
      <c r="AD17" s="1167">
        <f>E17</f>
        <v>48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2</v>
      </c>
      <c r="J18" s="1157"/>
      <c r="K18" s="25">
        <v>1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403"/>
      <c r="B21" s="1172" t="s">
        <v>68</v>
      </c>
      <c r="C21" s="1157">
        <f t="shared" si="29"/>
        <v>5</v>
      </c>
      <c r="D21" s="1157">
        <f>M21+U21+AC21</f>
        <v>29</v>
      </c>
      <c r="E21" s="1161">
        <f>SUM(C21:D21)</f>
        <v>34</v>
      </c>
      <c r="F21" s="1161">
        <v>0</v>
      </c>
      <c r="G21" s="1161">
        <v>0</v>
      </c>
      <c r="H21" s="1227">
        <v>1</v>
      </c>
      <c r="I21" s="24">
        <v>2</v>
      </c>
      <c r="J21" s="1227">
        <v>0</v>
      </c>
      <c r="K21" s="24">
        <v>2</v>
      </c>
      <c r="L21" s="1229">
        <f t="shared" si="30"/>
        <v>1</v>
      </c>
      <c r="M21" s="1157">
        <f t="shared" si="31"/>
        <v>4</v>
      </c>
      <c r="N21" s="1161">
        <v>0</v>
      </c>
      <c r="O21" s="1161">
        <v>0</v>
      </c>
      <c r="P21" s="1161">
        <v>2</v>
      </c>
      <c r="Q21" s="24">
        <v>16</v>
      </c>
      <c r="R21" s="1161">
        <v>1</v>
      </c>
      <c r="S21" s="24">
        <v>8</v>
      </c>
      <c r="T21" s="1157">
        <f t="shared" si="32"/>
        <v>3</v>
      </c>
      <c r="U21" s="1157">
        <f t="shared" si="32"/>
        <v>24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34</v>
      </c>
    </row>
    <row r="22" spans="1:30" ht="18" customHeight="1">
      <c r="A22" s="40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99</v>
      </c>
      <c r="D23" s="33">
        <f>SUM(D7:D22)</f>
        <v>458</v>
      </c>
      <c r="E23" s="33">
        <f>SUM(E7:E22)</f>
        <v>557</v>
      </c>
      <c r="F23" s="33">
        <f>SUM(F7:F22)</f>
        <v>3</v>
      </c>
      <c r="G23" s="33">
        <f>SUM(G7:G22)</f>
        <v>14</v>
      </c>
      <c r="H23" s="33">
        <f t="shared" ref="H23:AA23" si="34">SUM(H7:H22)</f>
        <v>15</v>
      </c>
      <c r="I23" s="33">
        <f t="shared" si="34"/>
        <v>212</v>
      </c>
      <c r="J23" s="33">
        <f t="shared" si="34"/>
        <v>9</v>
      </c>
      <c r="K23" s="33">
        <f t="shared" si="34"/>
        <v>43</v>
      </c>
      <c r="L23" s="33">
        <f>SUM(L7:L22)</f>
        <v>27</v>
      </c>
      <c r="M23" s="33">
        <f>SUM(M7:M22)</f>
        <v>269</v>
      </c>
      <c r="N23" s="33">
        <f t="shared" si="34"/>
        <v>0</v>
      </c>
      <c r="O23" s="33">
        <f t="shared" si="34"/>
        <v>0</v>
      </c>
      <c r="P23" s="33">
        <f t="shared" si="34"/>
        <v>22</v>
      </c>
      <c r="Q23" s="33">
        <f t="shared" si="34"/>
        <v>102</v>
      </c>
      <c r="R23" s="33">
        <f t="shared" si="34"/>
        <v>29</v>
      </c>
      <c r="S23" s="33">
        <f t="shared" si="34"/>
        <v>81</v>
      </c>
      <c r="T23" s="33">
        <f>SUM(T7:T22)</f>
        <v>51</v>
      </c>
      <c r="U23" s="33">
        <f>SUM(U7:U22)</f>
        <v>183</v>
      </c>
      <c r="V23" s="33">
        <f t="shared" si="34"/>
        <v>0</v>
      </c>
      <c r="W23" s="33">
        <f t="shared" si="34"/>
        <v>0</v>
      </c>
      <c r="X23" s="33">
        <f t="shared" si="34"/>
        <v>4</v>
      </c>
      <c r="Y23" s="33">
        <f t="shared" si="34"/>
        <v>1</v>
      </c>
      <c r="Z23" s="33">
        <f t="shared" si="34"/>
        <v>17</v>
      </c>
      <c r="AA23" s="33">
        <f t="shared" si="34"/>
        <v>5</v>
      </c>
      <c r="AB23" s="33">
        <f>SUM(AB7:AB22)</f>
        <v>21</v>
      </c>
      <c r="AC23" s="33">
        <f>SUM(AC7:AC22)</f>
        <v>6</v>
      </c>
      <c r="AD23" s="33">
        <f>SUM(AD7:AD22)</f>
        <v>557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129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30">
    <mergeCell ref="A23:B23"/>
    <mergeCell ref="C26:AD26"/>
    <mergeCell ref="G28:L28"/>
    <mergeCell ref="V28:AD28"/>
    <mergeCell ref="G29:L29"/>
    <mergeCell ref="V29:AD29"/>
    <mergeCell ref="X21:X22"/>
    <mergeCell ref="Y21:Y22"/>
    <mergeCell ref="Z21:Z22"/>
    <mergeCell ref="AB21:AB22"/>
    <mergeCell ref="AC21:AC22"/>
    <mergeCell ref="AD21:AD22"/>
    <mergeCell ref="P21:P22"/>
    <mergeCell ref="R21:R22"/>
    <mergeCell ref="T21:T22"/>
    <mergeCell ref="U21:U22"/>
    <mergeCell ref="V21:V22"/>
    <mergeCell ref="W21:W22"/>
    <mergeCell ref="H21:H22"/>
    <mergeCell ref="J21:J22"/>
    <mergeCell ref="L21:L22"/>
    <mergeCell ref="M21:M22"/>
    <mergeCell ref="N21:N22"/>
    <mergeCell ref="O21:O22"/>
    <mergeCell ref="AA19:AA20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A17:AA18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55</v>
      </c>
      <c r="E7" s="1161">
        <f>SUM(C7:D7)</f>
        <v>76</v>
      </c>
      <c r="F7" s="1157">
        <v>1</v>
      </c>
      <c r="G7" s="1157">
        <v>0</v>
      </c>
      <c r="H7" s="1157">
        <v>1</v>
      </c>
      <c r="I7" s="24">
        <v>21</v>
      </c>
      <c r="J7" s="1157">
        <v>0</v>
      </c>
      <c r="K7" s="24">
        <v>15</v>
      </c>
      <c r="L7" s="1157">
        <f>F7+H7+J7</f>
        <v>2</v>
      </c>
      <c r="M7" s="1157">
        <f>G7+G8+I7+I8+K7+K8</f>
        <v>36</v>
      </c>
      <c r="N7" s="1157">
        <v>0</v>
      </c>
      <c r="O7" s="1157">
        <v>0</v>
      </c>
      <c r="P7" s="1157">
        <v>5</v>
      </c>
      <c r="Q7" s="24">
        <v>5</v>
      </c>
      <c r="R7" s="1157">
        <v>4</v>
      </c>
      <c r="S7" s="24">
        <v>13</v>
      </c>
      <c r="T7" s="1157">
        <f>N7+N8+P7+P8+R7+R8</f>
        <v>9</v>
      </c>
      <c r="U7" s="1157">
        <f>O7+O8+Q7+Q8+S7+S8</f>
        <v>18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76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410" t="s">
        <v>8</v>
      </c>
      <c r="C9" s="1157">
        <f t="shared" ref="C9:D9" si="0">L9+T9+AB9</f>
        <v>25</v>
      </c>
      <c r="D9" s="1157">
        <f t="shared" si="0"/>
        <v>109</v>
      </c>
      <c r="E9" s="1161">
        <f t="shared" ref="E9" si="1">SUM(C9:D9)</f>
        <v>134</v>
      </c>
      <c r="F9" s="1157">
        <v>1</v>
      </c>
      <c r="G9" s="24">
        <v>0</v>
      </c>
      <c r="H9" s="1157">
        <v>4</v>
      </c>
      <c r="I9" s="24">
        <v>48</v>
      </c>
      <c r="J9" s="1157">
        <v>3</v>
      </c>
      <c r="K9" s="24">
        <v>6</v>
      </c>
      <c r="L9" s="1157">
        <f t="shared" ref="L9" si="2">F9+H9+J9</f>
        <v>8</v>
      </c>
      <c r="M9" s="1157">
        <f>G9+G10+I9+I10+K9+K10</f>
        <v>59</v>
      </c>
      <c r="N9" s="1157">
        <v>0</v>
      </c>
      <c r="O9" s="1157">
        <v>0</v>
      </c>
      <c r="P9" s="1157">
        <v>4</v>
      </c>
      <c r="Q9" s="24">
        <v>29</v>
      </c>
      <c r="R9" s="1157">
        <v>9</v>
      </c>
      <c r="S9" s="24">
        <v>20</v>
      </c>
      <c r="T9" s="1157">
        <f t="shared" ref="T9:U9" si="3">N9+N10+P9+P10+R9+R10</f>
        <v>13</v>
      </c>
      <c r="U9" s="1157">
        <f t="shared" si="3"/>
        <v>49</v>
      </c>
      <c r="V9" s="1157">
        <v>0</v>
      </c>
      <c r="W9" s="1157">
        <v>0</v>
      </c>
      <c r="X9" s="1157">
        <v>1</v>
      </c>
      <c r="Y9" s="1157">
        <v>1</v>
      </c>
      <c r="Z9" s="1157">
        <v>3</v>
      </c>
      <c r="AA9" s="1157">
        <v>0</v>
      </c>
      <c r="AB9" s="1157">
        <f t="shared" ref="AB9:AC9" si="4">V9+V10+X9+X10+Z9+Z10</f>
        <v>4</v>
      </c>
      <c r="AC9" s="1157">
        <f t="shared" si="4"/>
        <v>1</v>
      </c>
      <c r="AD9" s="1167">
        <f t="shared" ref="AD9" si="5">E9</f>
        <v>134</v>
      </c>
    </row>
    <row r="10" spans="1:30" ht="18" customHeight="1">
      <c r="A10" s="409"/>
      <c r="B10" s="412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20</v>
      </c>
      <c r="D11" s="1157">
        <f t="shared" si="6"/>
        <v>56</v>
      </c>
      <c r="E11" s="1161">
        <f t="shared" ref="E11" si="7">SUM(C11:D11)</f>
        <v>76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8">F11+H11+J11</f>
        <v>6</v>
      </c>
      <c r="M11" s="1157">
        <f t="shared" ref="M11" si="9">G11+G12+I11+I12+K11+K12</f>
        <v>36</v>
      </c>
      <c r="N11" s="1157">
        <v>0</v>
      </c>
      <c r="O11" s="1157">
        <v>0</v>
      </c>
      <c r="P11" s="1157">
        <v>8</v>
      </c>
      <c r="Q11" s="24">
        <v>13</v>
      </c>
      <c r="R11" s="1157">
        <v>3</v>
      </c>
      <c r="S11" s="24">
        <v>5</v>
      </c>
      <c r="T11" s="1157">
        <f t="shared" ref="T11:U11" si="10">N11+N12+P11+P12+R11+R12</f>
        <v>11</v>
      </c>
      <c r="U11" s="1157">
        <f t="shared" si="10"/>
        <v>18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2</v>
      </c>
      <c r="AB11" s="1157">
        <f t="shared" ref="AB11:AC11" si="11">V11+V12+X11+X12+Z11+Z12</f>
        <v>3</v>
      </c>
      <c r="AC11" s="1157">
        <f t="shared" si="11"/>
        <v>2</v>
      </c>
      <c r="AD11" s="1167">
        <f t="shared" ref="AD11" si="12">E11</f>
        <v>76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0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24</v>
      </c>
      <c r="D13" s="1157">
        <f t="shared" si="13"/>
        <v>120</v>
      </c>
      <c r="E13" s="1161">
        <f t="shared" ref="E13" si="14">SUM(C13:D13)</f>
        <v>144</v>
      </c>
      <c r="F13" s="1157">
        <v>1</v>
      </c>
      <c r="G13" s="24">
        <v>0</v>
      </c>
      <c r="H13" s="1157">
        <v>4</v>
      </c>
      <c r="I13" s="24">
        <v>47</v>
      </c>
      <c r="J13" s="1157">
        <v>4</v>
      </c>
      <c r="K13" s="24">
        <v>11</v>
      </c>
      <c r="L13" s="1157">
        <f>F13+H13+J13</f>
        <v>9</v>
      </c>
      <c r="M13" s="1157">
        <f>G13+G14+I13+I14+K13+K14</f>
        <v>62</v>
      </c>
      <c r="N13" s="1157">
        <v>0</v>
      </c>
      <c r="O13" s="1157">
        <v>0</v>
      </c>
      <c r="P13" s="1157">
        <v>2</v>
      </c>
      <c r="Q13" s="24">
        <v>28</v>
      </c>
      <c r="R13" s="1157">
        <v>8</v>
      </c>
      <c r="S13" s="24">
        <v>29</v>
      </c>
      <c r="T13" s="1157">
        <f t="shared" ref="T13:U13" si="15">N13+N14+P13+P14+R13+R14</f>
        <v>10</v>
      </c>
      <c r="U13" s="1157">
        <f t="shared" si="15"/>
        <v>57</v>
      </c>
      <c r="V13" s="1157">
        <v>0</v>
      </c>
      <c r="W13" s="1157">
        <v>0</v>
      </c>
      <c r="X13" s="1157">
        <v>2</v>
      </c>
      <c r="Y13" s="1157">
        <v>0</v>
      </c>
      <c r="Z13" s="1157">
        <v>3</v>
      </c>
      <c r="AA13" s="24">
        <v>1</v>
      </c>
      <c r="AB13" s="1157">
        <f t="shared" ref="AB13:AC13" si="16">V13+V14+X13+X14+Z13+Z14</f>
        <v>5</v>
      </c>
      <c r="AC13" s="1157">
        <f t="shared" si="16"/>
        <v>1</v>
      </c>
      <c r="AD13" s="1167">
        <f t="shared" ref="AD13" si="17">E13</f>
        <v>144</v>
      </c>
    </row>
    <row r="14" spans="1:30" ht="18" customHeight="1">
      <c r="A14" s="409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44</v>
      </c>
      <c r="E15" s="1161">
        <f t="shared" ref="E15" si="19">SUM(C15:D15)</f>
        <v>44</v>
      </c>
      <c r="F15" s="1157">
        <v>0</v>
      </c>
      <c r="G15" s="24">
        <v>0</v>
      </c>
      <c r="H15" s="1157">
        <v>0</v>
      </c>
      <c r="I15" s="24">
        <v>30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44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44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13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4</v>
      </c>
      <c r="D17" s="1157">
        <f t="shared" si="25"/>
        <v>44</v>
      </c>
      <c r="E17" s="1161">
        <f t="shared" ref="E17" si="26">SUM(C17:D17)</f>
        <v>48</v>
      </c>
      <c r="F17" s="1157">
        <v>0</v>
      </c>
      <c r="G17" s="24">
        <v>0</v>
      </c>
      <c r="H17" s="1157">
        <v>0</v>
      </c>
      <c r="I17" s="24">
        <v>21</v>
      </c>
      <c r="J17" s="1157">
        <v>1</v>
      </c>
      <c r="K17" s="24">
        <v>1</v>
      </c>
      <c r="L17" s="1157">
        <f>F17+H17+J17</f>
        <v>1</v>
      </c>
      <c r="M17" s="1157">
        <f>G17+G18+I17+I18+K17+K18</f>
        <v>25</v>
      </c>
      <c r="N17" s="1157">
        <v>0</v>
      </c>
      <c r="O17" s="1157">
        <v>0</v>
      </c>
      <c r="P17" s="1157">
        <v>1</v>
      </c>
      <c r="Q17" s="24">
        <v>12</v>
      </c>
      <c r="R17" s="1157">
        <v>2</v>
      </c>
      <c r="S17" s="24">
        <v>6</v>
      </c>
      <c r="T17" s="1157">
        <f t="shared" ref="T17:U17" si="27">N17+N18+P17+P18+R17+R18</f>
        <v>3</v>
      </c>
      <c r="U17" s="1157">
        <f t="shared" si="27"/>
        <v>18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24">
        <v>1</v>
      </c>
      <c r="AB17" s="1157">
        <f t="shared" ref="AB17:AC17" si="28">V17+V18+X17+X18+Z17+Z18</f>
        <v>0</v>
      </c>
      <c r="AC17" s="1157">
        <f t="shared" si="28"/>
        <v>1</v>
      </c>
      <c r="AD17" s="1167">
        <f>E17</f>
        <v>48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2</v>
      </c>
      <c r="J18" s="1157"/>
      <c r="K18" s="25">
        <v>1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32">
        <v>0</v>
      </c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408"/>
      <c r="B21" s="1172" t="s">
        <v>68</v>
      </c>
      <c r="C21" s="1157">
        <f t="shared" si="29"/>
        <v>5</v>
      </c>
      <c r="D21" s="1157">
        <f>M21+U21+AC21</f>
        <v>29</v>
      </c>
      <c r="E21" s="1161">
        <f>SUM(C21:D21)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2</v>
      </c>
      <c r="L21" s="1229">
        <f t="shared" si="30"/>
        <v>1</v>
      </c>
      <c r="M21" s="1157">
        <f t="shared" si="31"/>
        <v>3</v>
      </c>
      <c r="N21" s="1161">
        <v>0</v>
      </c>
      <c r="O21" s="1161">
        <v>0</v>
      </c>
      <c r="P21" s="1161">
        <v>2</v>
      </c>
      <c r="Q21" s="24">
        <v>17</v>
      </c>
      <c r="R21" s="1161">
        <v>1</v>
      </c>
      <c r="S21" s="24">
        <v>8</v>
      </c>
      <c r="T21" s="1157">
        <f t="shared" si="32"/>
        <v>3</v>
      </c>
      <c r="U21" s="1157">
        <f t="shared" si="32"/>
        <v>25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34</v>
      </c>
    </row>
    <row r="22" spans="1:30" ht="18" customHeight="1">
      <c r="A22" s="411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99</v>
      </c>
      <c r="D23" s="33">
        <f>SUM(D7:D22)</f>
        <v>457</v>
      </c>
      <c r="E23" s="33">
        <f>SUM(E7:E22)</f>
        <v>556</v>
      </c>
      <c r="F23" s="33">
        <f>SUM(F7:F22)</f>
        <v>3</v>
      </c>
      <c r="G23" s="33">
        <f>SUM(G7:G22)</f>
        <v>13</v>
      </c>
      <c r="H23" s="33">
        <f t="shared" ref="H23:AA23" si="34">SUM(H7:H22)</f>
        <v>15</v>
      </c>
      <c r="I23" s="33">
        <f t="shared" si="34"/>
        <v>210</v>
      </c>
      <c r="J23" s="33">
        <f t="shared" si="34"/>
        <v>9</v>
      </c>
      <c r="K23" s="33">
        <f t="shared" si="34"/>
        <v>42</v>
      </c>
      <c r="L23" s="33">
        <f>SUM(L7:L22)</f>
        <v>27</v>
      </c>
      <c r="M23" s="33">
        <f>SUM(M7:M22)</f>
        <v>265</v>
      </c>
      <c r="N23" s="33">
        <f t="shared" si="34"/>
        <v>0</v>
      </c>
      <c r="O23" s="33">
        <f t="shared" si="34"/>
        <v>0</v>
      </c>
      <c r="P23" s="33">
        <f t="shared" si="34"/>
        <v>22</v>
      </c>
      <c r="Q23" s="33">
        <f t="shared" si="34"/>
        <v>104</v>
      </c>
      <c r="R23" s="33">
        <f t="shared" si="34"/>
        <v>27</v>
      </c>
      <c r="S23" s="33">
        <f t="shared" si="34"/>
        <v>81</v>
      </c>
      <c r="T23" s="33">
        <f>SUM(T7:T22)</f>
        <v>49</v>
      </c>
      <c r="U23" s="33">
        <f>SUM(U7:U22)</f>
        <v>185</v>
      </c>
      <c r="V23" s="33">
        <f t="shared" si="34"/>
        <v>0</v>
      </c>
      <c r="W23" s="33">
        <f t="shared" si="34"/>
        <v>0</v>
      </c>
      <c r="X23" s="33">
        <f t="shared" si="34"/>
        <v>4</v>
      </c>
      <c r="Y23" s="33">
        <f t="shared" si="34"/>
        <v>1</v>
      </c>
      <c r="Z23" s="33">
        <f t="shared" si="34"/>
        <v>19</v>
      </c>
      <c r="AA23" s="33">
        <f t="shared" si="34"/>
        <v>6</v>
      </c>
      <c r="AB23" s="33">
        <f>SUM(AB7:AB22)</f>
        <v>23</v>
      </c>
      <c r="AC23" s="33">
        <f>SUM(AC7:AC22)</f>
        <v>7</v>
      </c>
      <c r="AD23" s="33">
        <f>SUM(AD7:AD22)</f>
        <v>556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130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29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A15:A16"/>
    <mergeCell ref="B15:B16"/>
    <mergeCell ref="C15:C16"/>
    <mergeCell ref="D15:D16"/>
    <mergeCell ref="E15:E16"/>
    <mergeCell ref="F15:F16"/>
    <mergeCell ref="H15:H16"/>
    <mergeCell ref="U13:U14"/>
    <mergeCell ref="V13:V14"/>
    <mergeCell ref="M13:M14"/>
    <mergeCell ref="N13:N14"/>
    <mergeCell ref="O13:O14"/>
    <mergeCell ref="P13:P14"/>
    <mergeCell ref="R13:R14"/>
    <mergeCell ref="T13:T14"/>
    <mergeCell ref="J15:J16"/>
    <mergeCell ref="L15:L16"/>
    <mergeCell ref="M15:M16"/>
    <mergeCell ref="N15:N16"/>
    <mergeCell ref="O15:O16"/>
    <mergeCell ref="P15:P16"/>
    <mergeCell ref="C13:C14"/>
    <mergeCell ref="D13:D14"/>
    <mergeCell ref="E13:E14"/>
    <mergeCell ref="AB13:AB14"/>
    <mergeCell ref="AC13:AC14"/>
    <mergeCell ref="AD13:AD14"/>
    <mergeCell ref="W13:W14"/>
    <mergeCell ref="X13:X14"/>
    <mergeCell ref="Y13:Y14"/>
    <mergeCell ref="Z13:Z14"/>
    <mergeCell ref="R17:R18"/>
    <mergeCell ref="T17:T18"/>
    <mergeCell ref="AC15:AC16"/>
    <mergeCell ref="AD15:AD16"/>
    <mergeCell ref="X15:X16"/>
    <mergeCell ref="Y15:Y16"/>
    <mergeCell ref="Z15:Z16"/>
    <mergeCell ref="AA15:AA16"/>
    <mergeCell ref="AB15:AB16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L19:L20"/>
    <mergeCell ref="M19:M20"/>
    <mergeCell ref="N19:N20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A19:AA20"/>
    <mergeCell ref="A17:A18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A23:B23"/>
    <mergeCell ref="C26:AD26"/>
    <mergeCell ref="G28:L28"/>
    <mergeCell ref="V28:AD28"/>
    <mergeCell ref="G29:L29"/>
    <mergeCell ref="V29:AD29"/>
    <mergeCell ref="X21:X22"/>
    <mergeCell ref="Y21:Y22"/>
    <mergeCell ref="Z21:Z22"/>
    <mergeCell ref="AB21:AB22"/>
    <mergeCell ref="AC21:AC22"/>
    <mergeCell ref="AD21:AD22"/>
    <mergeCell ref="P21:P22"/>
    <mergeCell ref="R21:R22"/>
    <mergeCell ref="T21:T22"/>
    <mergeCell ref="U21:U22"/>
    <mergeCell ref="V21:V22"/>
    <mergeCell ref="W21:W22"/>
    <mergeCell ref="H21:H22"/>
    <mergeCell ref="J21:J22"/>
    <mergeCell ref="L21:L22"/>
    <mergeCell ref="M21:M22"/>
    <mergeCell ref="N21:N22"/>
    <mergeCell ref="O21:O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55</v>
      </c>
      <c r="E7" s="1161">
        <f>SUM(C7:D7)</f>
        <v>76</v>
      </c>
      <c r="F7" s="1157">
        <v>1</v>
      </c>
      <c r="G7" s="1157">
        <v>0</v>
      </c>
      <c r="H7" s="1157">
        <v>1</v>
      </c>
      <c r="I7" s="24">
        <v>21</v>
      </c>
      <c r="J7" s="1157">
        <v>0</v>
      </c>
      <c r="K7" s="24">
        <v>15</v>
      </c>
      <c r="L7" s="1157">
        <f>F7+H7+J7</f>
        <v>2</v>
      </c>
      <c r="M7" s="1157">
        <f>G7+G8+I7+I8+K7+K8</f>
        <v>36</v>
      </c>
      <c r="N7" s="1157">
        <v>0</v>
      </c>
      <c r="O7" s="1157">
        <v>0</v>
      </c>
      <c r="P7" s="1157">
        <v>5</v>
      </c>
      <c r="Q7" s="24">
        <v>5</v>
      </c>
      <c r="R7" s="1157">
        <v>4</v>
      </c>
      <c r="S7" s="24">
        <v>13</v>
      </c>
      <c r="T7" s="1157">
        <f>N7+N8+P7+P8+R7+R8</f>
        <v>9</v>
      </c>
      <c r="U7" s="1157">
        <f>O7+O8+Q7+Q8+S7+S8</f>
        <v>18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76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415" t="s">
        <v>8</v>
      </c>
      <c r="C9" s="1157">
        <f t="shared" ref="C9:D9" si="0">L9+T9+AB9</f>
        <v>25</v>
      </c>
      <c r="D9" s="1157">
        <f t="shared" si="0"/>
        <v>109</v>
      </c>
      <c r="E9" s="1161">
        <f t="shared" ref="E9" si="1">SUM(C9:D9)</f>
        <v>134</v>
      </c>
      <c r="F9" s="1157">
        <v>1</v>
      </c>
      <c r="G9" s="24">
        <v>0</v>
      </c>
      <c r="H9" s="1157">
        <v>4</v>
      </c>
      <c r="I9" s="24">
        <v>47</v>
      </c>
      <c r="J9" s="1157">
        <v>3</v>
      </c>
      <c r="K9" s="24">
        <v>6</v>
      </c>
      <c r="L9" s="1157">
        <f t="shared" ref="L9" si="2">F9+H9+J9</f>
        <v>8</v>
      </c>
      <c r="M9" s="1157">
        <f>G9+G10+I9+I10+K9+K10</f>
        <v>59</v>
      </c>
      <c r="N9" s="1157">
        <v>0</v>
      </c>
      <c r="O9" s="1157">
        <v>0</v>
      </c>
      <c r="P9" s="1157">
        <v>4</v>
      </c>
      <c r="Q9" s="24">
        <v>29</v>
      </c>
      <c r="R9" s="1157">
        <v>9</v>
      </c>
      <c r="S9" s="24">
        <v>20</v>
      </c>
      <c r="T9" s="1157">
        <f t="shared" ref="T9:U9" si="3">N9+N10+P9+P10+R9+R10</f>
        <v>13</v>
      </c>
      <c r="U9" s="1157">
        <f t="shared" si="3"/>
        <v>49</v>
      </c>
      <c r="V9" s="1157">
        <v>0</v>
      </c>
      <c r="W9" s="1157">
        <v>0</v>
      </c>
      <c r="X9" s="1157">
        <v>1</v>
      </c>
      <c r="Y9" s="1157">
        <v>1</v>
      </c>
      <c r="Z9" s="1157">
        <v>3</v>
      </c>
      <c r="AA9" s="1157">
        <v>0</v>
      </c>
      <c r="AB9" s="1157">
        <f t="shared" ref="AB9:AC9" si="4">V9+V10+X9+X10+Z9+Z10</f>
        <v>4</v>
      </c>
      <c r="AC9" s="1157">
        <f t="shared" si="4"/>
        <v>1</v>
      </c>
      <c r="AD9" s="1167">
        <f t="shared" ref="AD9" si="5">E9</f>
        <v>134</v>
      </c>
    </row>
    <row r="10" spans="1:30" ht="18" customHeight="1">
      <c r="A10" s="414"/>
      <c r="B10" s="417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20</v>
      </c>
      <c r="D11" s="1157">
        <f t="shared" si="6"/>
        <v>56</v>
      </c>
      <c r="E11" s="1161">
        <f t="shared" ref="E11" si="7">SUM(C11:D11)</f>
        <v>76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8">F11+H11+J11</f>
        <v>6</v>
      </c>
      <c r="M11" s="1157">
        <f t="shared" ref="M11" si="9">G11+G12+I11+I12+K11+K12</f>
        <v>36</v>
      </c>
      <c r="N11" s="1157">
        <v>0</v>
      </c>
      <c r="O11" s="1157">
        <v>0</v>
      </c>
      <c r="P11" s="1157">
        <v>8</v>
      </c>
      <c r="Q11" s="24">
        <v>13</v>
      </c>
      <c r="R11" s="1157">
        <v>3</v>
      </c>
      <c r="S11" s="24">
        <v>5</v>
      </c>
      <c r="T11" s="1157">
        <f t="shared" ref="T11:U11" si="10">N11+N12+P11+P12+R11+R12</f>
        <v>11</v>
      </c>
      <c r="U11" s="1157">
        <f t="shared" si="10"/>
        <v>18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2</v>
      </c>
      <c r="AB11" s="1157">
        <f t="shared" ref="AB11:AC11" si="11">V11+V12+X11+X12+Z11+Z12</f>
        <v>3</v>
      </c>
      <c r="AC11" s="1157">
        <f t="shared" si="11"/>
        <v>2</v>
      </c>
      <c r="AD11" s="1167">
        <f t="shared" ref="AD11" si="12">E11</f>
        <v>76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0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24</v>
      </c>
      <c r="D13" s="1157">
        <f t="shared" si="13"/>
        <v>122</v>
      </c>
      <c r="E13" s="1161">
        <f t="shared" ref="E13" si="14">SUM(C13:D13)</f>
        <v>146</v>
      </c>
      <c r="F13" s="1157">
        <v>1</v>
      </c>
      <c r="G13" s="24">
        <v>0</v>
      </c>
      <c r="H13" s="1157">
        <v>4</v>
      </c>
      <c r="I13" s="24">
        <v>47</v>
      </c>
      <c r="J13" s="1157">
        <v>4</v>
      </c>
      <c r="K13" s="24">
        <v>11</v>
      </c>
      <c r="L13" s="1157">
        <f>F13+H13+J13</f>
        <v>9</v>
      </c>
      <c r="M13" s="1157">
        <f>G13+G14+I13+I14+K13+K14</f>
        <v>64</v>
      </c>
      <c r="N13" s="1157">
        <v>0</v>
      </c>
      <c r="O13" s="1157">
        <v>0</v>
      </c>
      <c r="P13" s="1157">
        <v>2</v>
      </c>
      <c r="Q13" s="24">
        <v>28</v>
      </c>
      <c r="R13" s="1157">
        <v>8</v>
      </c>
      <c r="S13" s="24">
        <v>29</v>
      </c>
      <c r="T13" s="1157">
        <f t="shared" ref="T13:U13" si="15">N13+N14+P13+P14+R13+R14</f>
        <v>10</v>
      </c>
      <c r="U13" s="1157">
        <f t="shared" si="15"/>
        <v>57</v>
      </c>
      <c r="V13" s="1157">
        <v>0</v>
      </c>
      <c r="W13" s="1157">
        <v>0</v>
      </c>
      <c r="X13" s="1157">
        <v>2</v>
      </c>
      <c r="Y13" s="1157">
        <v>0</v>
      </c>
      <c r="Z13" s="1157">
        <v>3</v>
      </c>
      <c r="AA13" s="24">
        <v>1</v>
      </c>
      <c r="AB13" s="1157">
        <f t="shared" ref="AB13:AC13" si="16">V13+V14+X13+X14+Z13+Z14</f>
        <v>5</v>
      </c>
      <c r="AC13" s="1157">
        <f t="shared" si="16"/>
        <v>1</v>
      </c>
      <c r="AD13" s="1167">
        <f t="shared" ref="AD13" si="17">E13</f>
        <v>146</v>
      </c>
    </row>
    <row r="14" spans="1:30" ht="18" customHeight="1">
      <c r="A14" s="41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5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44</v>
      </c>
      <c r="E15" s="1161">
        <f t="shared" ref="E15" si="19">SUM(C15:D15)</f>
        <v>44</v>
      </c>
      <c r="F15" s="1157">
        <v>0</v>
      </c>
      <c r="G15" s="24">
        <v>0</v>
      </c>
      <c r="H15" s="1157">
        <v>0</v>
      </c>
      <c r="I15" s="24">
        <v>30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44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44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13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4</v>
      </c>
      <c r="D17" s="1157">
        <f t="shared" si="25"/>
        <v>45</v>
      </c>
      <c r="E17" s="1161">
        <f t="shared" ref="E17" si="26">SUM(C17:D17)</f>
        <v>49</v>
      </c>
      <c r="F17" s="1157">
        <v>0</v>
      </c>
      <c r="G17" s="24">
        <v>0</v>
      </c>
      <c r="H17" s="1157">
        <v>0</v>
      </c>
      <c r="I17" s="24">
        <v>21</v>
      </c>
      <c r="J17" s="1157">
        <v>1</v>
      </c>
      <c r="K17" s="24">
        <v>1</v>
      </c>
      <c r="L17" s="1157">
        <f>F17+H17+J17</f>
        <v>1</v>
      </c>
      <c r="M17" s="1157">
        <f>G17+G18+I17+I18+K17+K18</f>
        <v>26</v>
      </c>
      <c r="N17" s="1157">
        <v>0</v>
      </c>
      <c r="O17" s="1157">
        <v>0</v>
      </c>
      <c r="P17" s="1157">
        <v>1</v>
      </c>
      <c r="Q17" s="24">
        <v>12</v>
      </c>
      <c r="R17" s="1157">
        <v>2</v>
      </c>
      <c r="S17" s="24">
        <v>6</v>
      </c>
      <c r="T17" s="1157">
        <f t="shared" ref="T17:U17" si="27">N17+N18+P17+P18+R17+R18</f>
        <v>3</v>
      </c>
      <c r="U17" s="1157">
        <f t="shared" si="27"/>
        <v>18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24">
        <v>1</v>
      </c>
      <c r="AB17" s="1157">
        <f t="shared" ref="AB17:AC17" si="28">V17+V18+X17+X18+Z17+Z18</f>
        <v>0</v>
      </c>
      <c r="AC17" s="1157">
        <f t="shared" si="28"/>
        <v>1</v>
      </c>
      <c r="AD17" s="1167">
        <f>E17</f>
        <v>49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3</v>
      </c>
      <c r="J18" s="1157"/>
      <c r="K18" s="25">
        <v>1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32">
        <v>0</v>
      </c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413"/>
      <c r="B21" s="1172" t="s">
        <v>68</v>
      </c>
      <c r="C21" s="1157">
        <f t="shared" si="29"/>
        <v>5</v>
      </c>
      <c r="D21" s="1157">
        <f>M21+U21+AC21</f>
        <v>29</v>
      </c>
      <c r="E21" s="1161">
        <f>SUM(C21:D21)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2</v>
      </c>
      <c r="L21" s="1229">
        <f t="shared" si="30"/>
        <v>1</v>
      </c>
      <c r="M21" s="1157">
        <f t="shared" si="31"/>
        <v>3</v>
      </c>
      <c r="N21" s="1161">
        <v>0</v>
      </c>
      <c r="O21" s="1161">
        <v>0</v>
      </c>
      <c r="P21" s="1161">
        <v>2</v>
      </c>
      <c r="Q21" s="24">
        <v>17</v>
      </c>
      <c r="R21" s="1161">
        <v>1</v>
      </c>
      <c r="S21" s="24">
        <v>8</v>
      </c>
      <c r="T21" s="1157">
        <f t="shared" si="32"/>
        <v>3</v>
      </c>
      <c r="U21" s="1157">
        <f t="shared" si="32"/>
        <v>25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34</v>
      </c>
    </row>
    <row r="22" spans="1:30" ht="18" customHeight="1">
      <c r="A22" s="41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99</v>
      </c>
      <c r="D23" s="33">
        <f>SUM(D7:D22)</f>
        <v>460</v>
      </c>
      <c r="E23" s="33">
        <f>SUM(E7:E22)</f>
        <v>559</v>
      </c>
      <c r="F23" s="33">
        <f>SUM(F7:F22)</f>
        <v>3</v>
      </c>
      <c r="G23" s="33">
        <f>SUM(G7:G22)</f>
        <v>13</v>
      </c>
      <c r="H23" s="33">
        <f t="shared" ref="H23:AA23" si="34">SUM(H7:H22)</f>
        <v>15</v>
      </c>
      <c r="I23" s="33">
        <f t="shared" si="34"/>
        <v>213</v>
      </c>
      <c r="J23" s="33">
        <f t="shared" si="34"/>
        <v>9</v>
      </c>
      <c r="K23" s="33">
        <f t="shared" si="34"/>
        <v>42</v>
      </c>
      <c r="L23" s="33">
        <f>SUM(L7:L22)</f>
        <v>27</v>
      </c>
      <c r="M23" s="33">
        <f>SUM(M7:M22)</f>
        <v>268</v>
      </c>
      <c r="N23" s="33">
        <f t="shared" si="34"/>
        <v>0</v>
      </c>
      <c r="O23" s="33">
        <f t="shared" si="34"/>
        <v>0</v>
      </c>
      <c r="P23" s="33">
        <f t="shared" si="34"/>
        <v>22</v>
      </c>
      <c r="Q23" s="33">
        <f t="shared" si="34"/>
        <v>104</v>
      </c>
      <c r="R23" s="33">
        <f t="shared" si="34"/>
        <v>27</v>
      </c>
      <c r="S23" s="33">
        <f t="shared" si="34"/>
        <v>81</v>
      </c>
      <c r="T23" s="33">
        <f>SUM(T7:T22)</f>
        <v>49</v>
      </c>
      <c r="U23" s="33">
        <f>SUM(U7:U22)</f>
        <v>185</v>
      </c>
      <c r="V23" s="33">
        <f t="shared" si="34"/>
        <v>0</v>
      </c>
      <c r="W23" s="33">
        <f t="shared" si="34"/>
        <v>0</v>
      </c>
      <c r="X23" s="33">
        <f t="shared" si="34"/>
        <v>4</v>
      </c>
      <c r="Y23" s="33">
        <f t="shared" si="34"/>
        <v>1</v>
      </c>
      <c r="Z23" s="33">
        <f t="shared" si="34"/>
        <v>19</v>
      </c>
      <c r="AA23" s="33">
        <f t="shared" si="34"/>
        <v>6</v>
      </c>
      <c r="AB23" s="33">
        <f>SUM(AB7:AB22)</f>
        <v>23</v>
      </c>
      <c r="AC23" s="33">
        <f>SUM(AC7:AC22)</f>
        <v>7</v>
      </c>
      <c r="AD23" s="33">
        <f>SUM(AD7:AD22)</f>
        <v>559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131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29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L19:L20"/>
    <mergeCell ref="M19:M20"/>
    <mergeCell ref="N19:N20"/>
    <mergeCell ref="O19:O20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H19:H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H21:H22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J19:J20"/>
    <mergeCell ref="K19:K20"/>
    <mergeCell ref="A23:B23"/>
    <mergeCell ref="R21:R22"/>
    <mergeCell ref="T21:T22"/>
    <mergeCell ref="U21:U22"/>
    <mergeCell ref="V21:V22"/>
    <mergeCell ref="W21:W22"/>
    <mergeCell ref="X21:X22"/>
    <mergeCell ref="J21:J22"/>
    <mergeCell ref="L21:L22"/>
    <mergeCell ref="M21:M22"/>
    <mergeCell ref="N21:N22"/>
    <mergeCell ref="O21:O22"/>
    <mergeCell ref="P21:P22"/>
    <mergeCell ref="C26:AD26"/>
    <mergeCell ref="G28:L28"/>
    <mergeCell ref="V28:AD28"/>
    <mergeCell ref="G29:L29"/>
    <mergeCell ref="V29:AD29"/>
    <mergeCell ref="Y21:Y22"/>
    <mergeCell ref="Z21:Z22"/>
    <mergeCell ref="AB21:AB22"/>
    <mergeCell ref="AC21:AC22"/>
    <mergeCell ref="AD21:AD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54</v>
      </c>
      <c r="E7" s="1161">
        <f>SUM(C7:D7)</f>
        <v>75</v>
      </c>
      <c r="F7" s="1157">
        <v>1</v>
      </c>
      <c r="G7" s="1157">
        <v>0</v>
      </c>
      <c r="H7" s="1157">
        <v>1</v>
      </c>
      <c r="I7" s="24">
        <v>20</v>
      </c>
      <c r="J7" s="1157">
        <v>0</v>
      </c>
      <c r="K7" s="24">
        <v>14</v>
      </c>
      <c r="L7" s="1157">
        <f>F7+H7+J7</f>
        <v>2</v>
      </c>
      <c r="M7" s="1157">
        <f>G7+G8+I7+I8+K7+K8</f>
        <v>34</v>
      </c>
      <c r="N7" s="1157">
        <v>0</v>
      </c>
      <c r="O7" s="1157">
        <v>0</v>
      </c>
      <c r="P7" s="1157">
        <v>5</v>
      </c>
      <c r="Q7" s="24">
        <v>5</v>
      </c>
      <c r="R7" s="1157">
        <v>4</v>
      </c>
      <c r="S7" s="24">
        <v>14</v>
      </c>
      <c r="T7" s="1157">
        <f>N7+N8+P7+P8+R7+R8</f>
        <v>9</v>
      </c>
      <c r="U7" s="1157">
        <f>O7+O8+Q7+Q8+S7+S8</f>
        <v>19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75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420" t="s">
        <v>8</v>
      </c>
      <c r="C9" s="1157">
        <f t="shared" ref="C9:D9" si="0">L9+T9+AB9</f>
        <v>25</v>
      </c>
      <c r="D9" s="1157">
        <f t="shared" si="0"/>
        <v>109</v>
      </c>
      <c r="E9" s="1161">
        <f t="shared" ref="E9" si="1">SUM(C9:D9)</f>
        <v>134</v>
      </c>
      <c r="F9" s="1157">
        <v>1</v>
      </c>
      <c r="G9" s="24">
        <v>0</v>
      </c>
      <c r="H9" s="1157">
        <v>4</v>
      </c>
      <c r="I9" s="24">
        <v>49</v>
      </c>
      <c r="J9" s="1157">
        <v>3</v>
      </c>
      <c r="K9" s="24">
        <v>6</v>
      </c>
      <c r="L9" s="1157">
        <f t="shared" ref="L9" si="2">F9+H9+J9</f>
        <v>8</v>
      </c>
      <c r="M9" s="1157">
        <f>G9+G10+I9+I10+K9+K10</f>
        <v>59</v>
      </c>
      <c r="N9" s="1157">
        <v>0</v>
      </c>
      <c r="O9" s="1157">
        <v>0</v>
      </c>
      <c r="P9" s="1157">
        <v>4</v>
      </c>
      <c r="Q9" s="24">
        <v>28</v>
      </c>
      <c r="R9" s="1157">
        <v>9</v>
      </c>
      <c r="S9" s="24">
        <v>21</v>
      </c>
      <c r="T9" s="1157">
        <f t="shared" ref="T9:U9" si="3">N9+N10+P9+P10+R9+R10</f>
        <v>13</v>
      </c>
      <c r="U9" s="1157">
        <f t="shared" si="3"/>
        <v>49</v>
      </c>
      <c r="V9" s="1157">
        <v>0</v>
      </c>
      <c r="W9" s="1157">
        <v>0</v>
      </c>
      <c r="X9" s="1157">
        <v>1</v>
      </c>
      <c r="Y9" s="1157">
        <v>1</v>
      </c>
      <c r="Z9" s="1157">
        <v>3</v>
      </c>
      <c r="AA9" s="1157">
        <v>0</v>
      </c>
      <c r="AB9" s="1157">
        <f t="shared" ref="AB9:AC9" si="4">V9+V10+X9+X10+Z9+Z10</f>
        <v>4</v>
      </c>
      <c r="AC9" s="1157">
        <f t="shared" si="4"/>
        <v>1</v>
      </c>
      <c r="AD9" s="1167">
        <f t="shared" ref="AD9" si="5">E9</f>
        <v>134</v>
      </c>
    </row>
    <row r="10" spans="1:30" ht="18" customHeight="1">
      <c r="A10" s="419"/>
      <c r="B10" s="422" t="s">
        <v>2</v>
      </c>
      <c r="C10" s="1157"/>
      <c r="D10" s="1157"/>
      <c r="E10" s="1162"/>
      <c r="F10" s="1157"/>
      <c r="G10" s="25">
        <v>0</v>
      </c>
      <c r="H10" s="1157"/>
      <c r="I10" s="25">
        <v>4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20</v>
      </c>
      <c r="D11" s="1157">
        <f t="shared" si="6"/>
        <v>57</v>
      </c>
      <c r="E11" s="1161">
        <f t="shared" ref="E11" si="7">SUM(C11:D11)</f>
        <v>77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8">F11+H11+J11</f>
        <v>6</v>
      </c>
      <c r="M11" s="1157">
        <f t="shared" ref="M11" si="9">G11+G12+I11+I12+K11+K12</f>
        <v>37</v>
      </c>
      <c r="N11" s="1157">
        <v>0</v>
      </c>
      <c r="O11" s="1157">
        <v>0</v>
      </c>
      <c r="P11" s="1157">
        <v>8</v>
      </c>
      <c r="Q11" s="24">
        <v>13</v>
      </c>
      <c r="R11" s="1157">
        <v>3</v>
      </c>
      <c r="S11" s="24">
        <v>5</v>
      </c>
      <c r="T11" s="1157">
        <f t="shared" ref="T11:U11" si="10">N11+N12+P11+P12+R11+R12</f>
        <v>11</v>
      </c>
      <c r="U11" s="1157">
        <f t="shared" si="10"/>
        <v>18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2</v>
      </c>
      <c r="AB11" s="1157">
        <f t="shared" ref="AB11:AC11" si="11">V11+V12+X11+X12+Z11+Z12</f>
        <v>3</v>
      </c>
      <c r="AC11" s="1157">
        <f t="shared" si="11"/>
        <v>2</v>
      </c>
      <c r="AD11" s="1167">
        <f t="shared" ref="AD11" si="12">E11</f>
        <v>77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24</v>
      </c>
      <c r="D13" s="1157">
        <f t="shared" si="13"/>
        <v>124</v>
      </c>
      <c r="E13" s="1161">
        <f t="shared" ref="E13" si="14">SUM(C13:D13)</f>
        <v>148</v>
      </c>
      <c r="F13" s="1157">
        <v>1</v>
      </c>
      <c r="G13" s="24">
        <v>0</v>
      </c>
      <c r="H13" s="1157">
        <v>3</v>
      </c>
      <c r="I13" s="24">
        <v>47</v>
      </c>
      <c r="J13" s="1157">
        <v>4</v>
      </c>
      <c r="K13" s="24">
        <v>15</v>
      </c>
      <c r="L13" s="1157">
        <f>F13+H13+J13</f>
        <v>8</v>
      </c>
      <c r="M13" s="1157">
        <f>G13+G14+I13+I14+K13+K14</f>
        <v>66</v>
      </c>
      <c r="N13" s="1157">
        <v>0</v>
      </c>
      <c r="O13" s="1157">
        <v>0</v>
      </c>
      <c r="P13" s="1157">
        <v>3</v>
      </c>
      <c r="Q13" s="24">
        <v>27</v>
      </c>
      <c r="R13" s="1157">
        <v>8</v>
      </c>
      <c r="S13" s="24">
        <v>30</v>
      </c>
      <c r="T13" s="1157">
        <f t="shared" ref="T13:U13" si="15">N13+N14+P13+P14+R13+R14</f>
        <v>11</v>
      </c>
      <c r="U13" s="1157">
        <f t="shared" si="15"/>
        <v>57</v>
      </c>
      <c r="V13" s="1157">
        <v>0</v>
      </c>
      <c r="W13" s="1157">
        <v>0</v>
      </c>
      <c r="X13" s="1157">
        <v>2</v>
      </c>
      <c r="Y13" s="1157">
        <v>0</v>
      </c>
      <c r="Z13" s="1157">
        <v>3</v>
      </c>
      <c r="AA13" s="24">
        <v>1</v>
      </c>
      <c r="AB13" s="1157">
        <f t="shared" ref="AB13:AC13" si="16">V13+V14+X13+X14+Z13+Z14</f>
        <v>5</v>
      </c>
      <c r="AC13" s="1157">
        <f t="shared" si="16"/>
        <v>1</v>
      </c>
      <c r="AD13" s="1167">
        <f t="shared" ref="AD13" si="17">E13</f>
        <v>148</v>
      </c>
    </row>
    <row r="14" spans="1:30" ht="18" customHeight="1">
      <c r="A14" s="419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46</v>
      </c>
      <c r="E15" s="1161">
        <f t="shared" ref="E15" si="19">SUM(C15:D15)</f>
        <v>46</v>
      </c>
      <c r="F15" s="1157">
        <v>0</v>
      </c>
      <c r="G15" s="24">
        <v>0</v>
      </c>
      <c r="H15" s="1157">
        <v>0</v>
      </c>
      <c r="I15" s="24">
        <v>31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46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4</v>
      </c>
      <c r="D17" s="1157">
        <f t="shared" si="25"/>
        <v>45</v>
      </c>
      <c r="E17" s="1161">
        <f t="shared" ref="E17" si="26">SUM(C17:D17)</f>
        <v>49</v>
      </c>
      <c r="F17" s="1157">
        <v>0</v>
      </c>
      <c r="G17" s="24">
        <v>0</v>
      </c>
      <c r="H17" s="1157">
        <v>0</v>
      </c>
      <c r="I17" s="24">
        <v>23</v>
      </c>
      <c r="J17" s="1157">
        <v>1</v>
      </c>
      <c r="K17" s="24">
        <v>2</v>
      </c>
      <c r="L17" s="1157">
        <f>F17+H17+J17</f>
        <v>1</v>
      </c>
      <c r="M17" s="1157">
        <f>G17+G18+I17+I18+K17+K18</f>
        <v>26</v>
      </c>
      <c r="N17" s="1157">
        <v>0</v>
      </c>
      <c r="O17" s="1157">
        <v>0</v>
      </c>
      <c r="P17" s="1157">
        <v>1</v>
      </c>
      <c r="Q17" s="24">
        <v>12</v>
      </c>
      <c r="R17" s="1157">
        <v>2</v>
      </c>
      <c r="S17" s="24">
        <v>6</v>
      </c>
      <c r="T17" s="1157">
        <f t="shared" ref="T17:U17" si="27">N17+N18+P17+P18+R17+R18</f>
        <v>3</v>
      </c>
      <c r="U17" s="1157">
        <f t="shared" si="27"/>
        <v>18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24">
        <v>1</v>
      </c>
      <c r="AB17" s="1157">
        <f t="shared" ref="AB17:AC17" si="28">V17+V18+X17+X18+Z17+Z18</f>
        <v>0</v>
      </c>
      <c r="AC17" s="1157">
        <f t="shared" si="28"/>
        <v>1</v>
      </c>
      <c r="AD17" s="1167">
        <f>E17</f>
        <v>49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0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32">
        <v>0</v>
      </c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418"/>
      <c r="B21" s="1172" t="s">
        <v>68</v>
      </c>
      <c r="C21" s="1157">
        <f t="shared" si="29"/>
        <v>5</v>
      </c>
      <c r="D21" s="1157">
        <f>M21+U21+AC21</f>
        <v>29</v>
      </c>
      <c r="E21" s="1161">
        <f>SUM(C21:D21)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0"/>
        <v>1</v>
      </c>
      <c r="M21" s="1157">
        <f t="shared" si="31"/>
        <v>2</v>
      </c>
      <c r="N21" s="1161">
        <v>0</v>
      </c>
      <c r="O21" s="1161">
        <v>0</v>
      </c>
      <c r="P21" s="1161">
        <v>2</v>
      </c>
      <c r="Q21" s="24">
        <v>17</v>
      </c>
      <c r="R21" s="1161">
        <v>1</v>
      </c>
      <c r="S21" s="24">
        <v>9</v>
      </c>
      <c r="T21" s="1157">
        <f t="shared" si="32"/>
        <v>3</v>
      </c>
      <c r="U21" s="1157">
        <f t="shared" si="32"/>
        <v>26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34</v>
      </c>
    </row>
    <row r="22" spans="1:30" ht="18" customHeight="1">
      <c r="A22" s="421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99</v>
      </c>
      <c r="D23" s="33">
        <f>SUM(D7:D22)</f>
        <v>464</v>
      </c>
      <c r="E23" s="33">
        <f>SUM(E7:E22)</f>
        <v>563</v>
      </c>
      <c r="F23" s="33">
        <f>SUM(F7:F22)</f>
        <v>3</v>
      </c>
      <c r="G23" s="33">
        <f>SUM(G7:G22)</f>
        <v>14</v>
      </c>
      <c r="H23" s="33">
        <f t="shared" ref="H23:AA23" si="34">SUM(H7:H22)</f>
        <v>14</v>
      </c>
      <c r="I23" s="33">
        <f t="shared" si="34"/>
        <v>212</v>
      </c>
      <c r="J23" s="33">
        <f t="shared" si="34"/>
        <v>9</v>
      </c>
      <c r="K23" s="33">
        <f t="shared" si="34"/>
        <v>44</v>
      </c>
      <c r="L23" s="33">
        <f>SUM(L7:L22)</f>
        <v>26</v>
      </c>
      <c r="M23" s="33">
        <f>SUM(M7:M22)</f>
        <v>270</v>
      </c>
      <c r="N23" s="33">
        <f t="shared" si="34"/>
        <v>0</v>
      </c>
      <c r="O23" s="33">
        <f t="shared" si="34"/>
        <v>0</v>
      </c>
      <c r="P23" s="33">
        <f t="shared" si="34"/>
        <v>23</v>
      </c>
      <c r="Q23" s="33">
        <f t="shared" si="34"/>
        <v>102</v>
      </c>
      <c r="R23" s="33">
        <f t="shared" si="34"/>
        <v>27</v>
      </c>
      <c r="S23" s="33">
        <f t="shared" si="34"/>
        <v>85</v>
      </c>
      <c r="T23" s="33">
        <f>SUM(T7:T22)</f>
        <v>50</v>
      </c>
      <c r="U23" s="33">
        <f>SUM(U7:U22)</f>
        <v>187</v>
      </c>
      <c r="V23" s="33">
        <f t="shared" si="34"/>
        <v>0</v>
      </c>
      <c r="W23" s="33">
        <f t="shared" si="34"/>
        <v>0</v>
      </c>
      <c r="X23" s="33">
        <f t="shared" si="34"/>
        <v>4</v>
      </c>
      <c r="Y23" s="33">
        <f t="shared" si="34"/>
        <v>1</v>
      </c>
      <c r="Z23" s="33">
        <f t="shared" si="34"/>
        <v>19</v>
      </c>
      <c r="AA23" s="33">
        <f t="shared" si="34"/>
        <v>6</v>
      </c>
      <c r="AB23" s="33">
        <f>SUM(AB7:AB22)</f>
        <v>23</v>
      </c>
      <c r="AC23" s="33">
        <f>SUM(AC7:AC22)</f>
        <v>7</v>
      </c>
      <c r="AD23" s="33">
        <f>SUM(AD7:AD22)</f>
        <v>563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132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29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L19:L20"/>
    <mergeCell ref="M19:M20"/>
    <mergeCell ref="N19:N20"/>
    <mergeCell ref="O19:O20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H19:H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H21:H22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J19:J20"/>
    <mergeCell ref="K19:K20"/>
    <mergeCell ref="A23:B23"/>
    <mergeCell ref="R21:R22"/>
    <mergeCell ref="T21:T22"/>
    <mergeCell ref="U21:U22"/>
    <mergeCell ref="V21:V22"/>
    <mergeCell ref="W21:W22"/>
    <mergeCell ref="X21:X22"/>
    <mergeCell ref="J21:J22"/>
    <mergeCell ref="L21:L22"/>
    <mergeCell ref="M21:M22"/>
    <mergeCell ref="N21:N22"/>
    <mergeCell ref="O21:O22"/>
    <mergeCell ref="P21:P22"/>
    <mergeCell ref="C26:AD26"/>
    <mergeCell ref="G28:L28"/>
    <mergeCell ref="V28:AD28"/>
    <mergeCell ref="G29:L29"/>
    <mergeCell ref="V29:AD29"/>
    <mergeCell ref="Y21:Y22"/>
    <mergeCell ref="Z21:Z22"/>
    <mergeCell ref="AB21:AB22"/>
    <mergeCell ref="AC21:AC22"/>
    <mergeCell ref="AD21:AD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A10"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21</v>
      </c>
      <c r="D7" s="1157">
        <f>M7+U7+AC7</f>
        <v>54</v>
      </c>
      <c r="E7" s="1161">
        <f>SUM(C7:D7)</f>
        <v>75</v>
      </c>
      <c r="F7" s="1157">
        <v>1</v>
      </c>
      <c r="G7" s="1157">
        <v>0</v>
      </c>
      <c r="H7" s="1157">
        <v>1</v>
      </c>
      <c r="I7" s="24">
        <v>20</v>
      </c>
      <c r="J7" s="1157">
        <v>0</v>
      </c>
      <c r="K7" s="24">
        <v>14</v>
      </c>
      <c r="L7" s="1157">
        <f>F7+H7+J7</f>
        <v>2</v>
      </c>
      <c r="M7" s="1157">
        <f>G7+G8+I7+I8+K7+K8</f>
        <v>34</v>
      </c>
      <c r="N7" s="1157">
        <v>0</v>
      </c>
      <c r="O7" s="1157">
        <v>0</v>
      </c>
      <c r="P7" s="1157">
        <v>5</v>
      </c>
      <c r="Q7" s="24">
        <v>5</v>
      </c>
      <c r="R7" s="1157">
        <v>4</v>
      </c>
      <c r="S7" s="24">
        <v>14</v>
      </c>
      <c r="T7" s="1157">
        <f>N7+N8+P7+P8+R7+R8</f>
        <v>9</v>
      </c>
      <c r="U7" s="1157">
        <f>O7+O8+Q7+Q8+S7+S8</f>
        <v>19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75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425" t="s">
        <v>8</v>
      </c>
      <c r="C9" s="1157">
        <f t="shared" ref="C9:D9" si="0">L9+T9+AB9</f>
        <v>25</v>
      </c>
      <c r="D9" s="1157">
        <f t="shared" si="0"/>
        <v>109</v>
      </c>
      <c r="E9" s="1161">
        <f t="shared" ref="E9" si="1">SUM(C9:D9)</f>
        <v>134</v>
      </c>
      <c r="F9" s="1157">
        <v>1</v>
      </c>
      <c r="G9" s="24">
        <v>0</v>
      </c>
      <c r="H9" s="1157">
        <v>4</v>
      </c>
      <c r="I9" s="24">
        <v>49</v>
      </c>
      <c r="J9" s="1157">
        <v>3</v>
      </c>
      <c r="K9" s="24">
        <v>6</v>
      </c>
      <c r="L9" s="1157">
        <f t="shared" ref="L9" si="2">F9+H9+J9</f>
        <v>8</v>
      </c>
      <c r="M9" s="1157">
        <f>G9+G10+I9+I10+K9+K10</f>
        <v>59</v>
      </c>
      <c r="N9" s="1157">
        <v>0</v>
      </c>
      <c r="O9" s="1157">
        <v>0</v>
      </c>
      <c r="P9" s="1157">
        <v>4</v>
      </c>
      <c r="Q9" s="24">
        <v>28</v>
      </c>
      <c r="R9" s="1157">
        <v>9</v>
      </c>
      <c r="S9" s="24">
        <v>21</v>
      </c>
      <c r="T9" s="1157">
        <f t="shared" ref="T9:U9" si="3">N9+N10+P9+P10+R9+R10</f>
        <v>13</v>
      </c>
      <c r="U9" s="1157">
        <f t="shared" si="3"/>
        <v>49</v>
      </c>
      <c r="V9" s="1157">
        <v>0</v>
      </c>
      <c r="W9" s="1157">
        <v>0</v>
      </c>
      <c r="X9" s="1157">
        <v>1</v>
      </c>
      <c r="Y9" s="1157">
        <v>1</v>
      </c>
      <c r="Z9" s="1157">
        <v>3</v>
      </c>
      <c r="AA9" s="1157">
        <v>0</v>
      </c>
      <c r="AB9" s="1157">
        <f t="shared" ref="AB9:AC9" si="4">V9+V10+X9+X10+Z9+Z10</f>
        <v>4</v>
      </c>
      <c r="AC9" s="1157">
        <f t="shared" si="4"/>
        <v>1</v>
      </c>
      <c r="AD9" s="1167">
        <f t="shared" ref="AD9" si="5">E9</f>
        <v>134</v>
      </c>
    </row>
    <row r="10" spans="1:30" ht="18" customHeight="1">
      <c r="A10" s="424"/>
      <c r="B10" s="427" t="s">
        <v>2</v>
      </c>
      <c r="C10" s="1157"/>
      <c r="D10" s="1157"/>
      <c r="E10" s="1162"/>
      <c r="F10" s="1157"/>
      <c r="G10" s="25">
        <v>0</v>
      </c>
      <c r="H10" s="1157"/>
      <c r="I10" s="25">
        <v>4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20</v>
      </c>
      <c r="D11" s="1157">
        <f t="shared" si="6"/>
        <v>57</v>
      </c>
      <c r="E11" s="1161">
        <f t="shared" ref="E11" si="7">SUM(C11:D11)</f>
        <v>77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8">F11+H11+J11</f>
        <v>6</v>
      </c>
      <c r="M11" s="1157">
        <f t="shared" ref="M11" si="9">G11+G12+I11+I12+K11+K12</f>
        <v>37</v>
      </c>
      <c r="N11" s="1157">
        <v>0</v>
      </c>
      <c r="O11" s="1157">
        <v>0</v>
      </c>
      <c r="P11" s="1157">
        <v>8</v>
      </c>
      <c r="Q11" s="24">
        <v>13</v>
      </c>
      <c r="R11" s="1157">
        <v>3</v>
      </c>
      <c r="S11" s="24">
        <v>5</v>
      </c>
      <c r="T11" s="1157">
        <f t="shared" ref="T11:U11" si="10">N11+N12+P11+P12+R11+R12</f>
        <v>11</v>
      </c>
      <c r="U11" s="1157">
        <f t="shared" si="10"/>
        <v>18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2</v>
      </c>
      <c r="AB11" s="1157">
        <f t="shared" ref="AB11:AC11" si="11">V11+V12+X11+X12+Z11+Z12</f>
        <v>3</v>
      </c>
      <c r="AC11" s="1157">
        <f t="shared" si="11"/>
        <v>2</v>
      </c>
      <c r="AD11" s="1167">
        <f t="shared" ref="AD11" si="12">E11</f>
        <v>77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24</v>
      </c>
      <c r="D13" s="1157">
        <f t="shared" si="13"/>
        <v>124</v>
      </c>
      <c r="E13" s="1161">
        <f t="shared" ref="E13" si="14">SUM(C13:D13)</f>
        <v>148</v>
      </c>
      <c r="F13" s="1157">
        <v>1</v>
      </c>
      <c r="G13" s="24">
        <v>0</v>
      </c>
      <c r="H13" s="1157">
        <v>3</v>
      </c>
      <c r="I13" s="24">
        <v>47</v>
      </c>
      <c r="J13" s="1157">
        <v>4</v>
      </c>
      <c r="K13" s="24">
        <v>15</v>
      </c>
      <c r="L13" s="1157">
        <f>F13+H13+J13</f>
        <v>8</v>
      </c>
      <c r="M13" s="1157">
        <f>G13+G14+I13+I14+K13+K14</f>
        <v>66</v>
      </c>
      <c r="N13" s="1157">
        <v>0</v>
      </c>
      <c r="O13" s="1157">
        <v>0</v>
      </c>
      <c r="P13" s="1157">
        <v>3</v>
      </c>
      <c r="Q13" s="24">
        <v>27</v>
      </c>
      <c r="R13" s="1157">
        <v>8</v>
      </c>
      <c r="S13" s="24">
        <v>30</v>
      </c>
      <c r="T13" s="1157">
        <f t="shared" ref="T13:U13" si="15">N13+N14+P13+P14+R13+R14</f>
        <v>11</v>
      </c>
      <c r="U13" s="1157">
        <f t="shared" si="15"/>
        <v>57</v>
      </c>
      <c r="V13" s="1157">
        <v>0</v>
      </c>
      <c r="W13" s="1157">
        <v>0</v>
      </c>
      <c r="X13" s="1157">
        <v>2</v>
      </c>
      <c r="Y13" s="1157">
        <v>0</v>
      </c>
      <c r="Z13" s="1157">
        <v>3</v>
      </c>
      <c r="AA13" s="24">
        <v>1</v>
      </c>
      <c r="AB13" s="1157">
        <f t="shared" ref="AB13:AC13" si="16">V13+V14+X13+X14+Z13+Z14</f>
        <v>5</v>
      </c>
      <c r="AC13" s="1157">
        <f t="shared" si="16"/>
        <v>1</v>
      </c>
      <c r="AD13" s="1167">
        <f t="shared" ref="AD13" si="17">E13</f>
        <v>148</v>
      </c>
    </row>
    <row r="14" spans="1:30" ht="18" customHeight="1">
      <c r="A14" s="42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46</v>
      </c>
      <c r="E15" s="1161">
        <f t="shared" ref="E15" si="19">SUM(C15:D15)</f>
        <v>46</v>
      </c>
      <c r="F15" s="1157">
        <v>0</v>
      </c>
      <c r="G15" s="24">
        <v>0</v>
      </c>
      <c r="H15" s="1157">
        <v>0</v>
      </c>
      <c r="I15" s="24">
        <v>31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46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4</v>
      </c>
      <c r="D17" s="1157">
        <f t="shared" si="25"/>
        <v>45</v>
      </c>
      <c r="E17" s="1161">
        <f t="shared" ref="E17" si="26">SUM(C17:D17)</f>
        <v>49</v>
      </c>
      <c r="F17" s="1157">
        <v>0</v>
      </c>
      <c r="G17" s="24">
        <v>0</v>
      </c>
      <c r="H17" s="1157">
        <v>0</v>
      </c>
      <c r="I17" s="24">
        <v>23</v>
      </c>
      <c r="J17" s="1157">
        <v>1</v>
      </c>
      <c r="K17" s="24">
        <v>2</v>
      </c>
      <c r="L17" s="1157">
        <f>F17+H17+J17</f>
        <v>1</v>
      </c>
      <c r="M17" s="1157">
        <f>G17+G18+I17+I18+K17+K18</f>
        <v>26</v>
      </c>
      <c r="N17" s="1157">
        <v>0</v>
      </c>
      <c r="O17" s="1157">
        <v>0</v>
      </c>
      <c r="P17" s="1157">
        <v>1</v>
      </c>
      <c r="Q17" s="24">
        <v>12</v>
      </c>
      <c r="R17" s="1157">
        <v>2</v>
      </c>
      <c r="S17" s="24">
        <v>6</v>
      </c>
      <c r="T17" s="1157">
        <f t="shared" ref="T17:U17" si="27">N17+N18+P17+P18+R17+R18</f>
        <v>3</v>
      </c>
      <c r="U17" s="1157">
        <f t="shared" si="27"/>
        <v>18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24">
        <v>1</v>
      </c>
      <c r="AB17" s="1157">
        <f t="shared" ref="AB17:AC17" si="28">V17+V18+X17+X18+Z17+Z18</f>
        <v>0</v>
      </c>
      <c r="AC17" s="1157">
        <f t="shared" si="28"/>
        <v>1</v>
      </c>
      <c r="AD17" s="1167">
        <f>E17</f>
        <v>49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0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32">
        <v>0</v>
      </c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423"/>
      <c r="B21" s="1172" t="s">
        <v>68</v>
      </c>
      <c r="C21" s="1157">
        <f t="shared" si="29"/>
        <v>5</v>
      </c>
      <c r="D21" s="1157">
        <f>M21+U21+AC21</f>
        <v>29</v>
      </c>
      <c r="E21" s="1161">
        <f>SUM(C21:D21)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0"/>
        <v>1</v>
      </c>
      <c r="M21" s="1157">
        <f t="shared" si="31"/>
        <v>2</v>
      </c>
      <c r="N21" s="1161">
        <v>0</v>
      </c>
      <c r="O21" s="1161">
        <v>0</v>
      </c>
      <c r="P21" s="1161">
        <v>2</v>
      </c>
      <c r="Q21" s="24">
        <v>17</v>
      </c>
      <c r="R21" s="1161">
        <v>1</v>
      </c>
      <c r="S21" s="24">
        <v>9</v>
      </c>
      <c r="T21" s="1157">
        <f t="shared" si="32"/>
        <v>3</v>
      </c>
      <c r="U21" s="1157">
        <f t="shared" si="32"/>
        <v>26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34</v>
      </c>
    </row>
    <row r="22" spans="1:30" ht="18" customHeight="1">
      <c r="A22" s="42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99</v>
      </c>
      <c r="D23" s="33">
        <f>SUM(D7:D22)</f>
        <v>464</v>
      </c>
      <c r="E23" s="33">
        <f>SUM(E7:E22)</f>
        <v>563</v>
      </c>
      <c r="F23" s="33">
        <f>SUM(F7:F22)</f>
        <v>3</v>
      </c>
      <c r="G23" s="33">
        <f>SUM(G7:G22)</f>
        <v>14</v>
      </c>
      <c r="H23" s="33">
        <f t="shared" ref="H23:AA23" si="34">SUM(H7:H22)</f>
        <v>14</v>
      </c>
      <c r="I23" s="33">
        <f t="shared" si="34"/>
        <v>212</v>
      </c>
      <c r="J23" s="33">
        <f t="shared" si="34"/>
        <v>9</v>
      </c>
      <c r="K23" s="33">
        <f t="shared" si="34"/>
        <v>44</v>
      </c>
      <c r="L23" s="33">
        <f>SUM(L7:L22)</f>
        <v>26</v>
      </c>
      <c r="M23" s="33">
        <f>SUM(M7:M22)</f>
        <v>270</v>
      </c>
      <c r="N23" s="33">
        <f t="shared" si="34"/>
        <v>0</v>
      </c>
      <c r="O23" s="33">
        <f t="shared" si="34"/>
        <v>0</v>
      </c>
      <c r="P23" s="33">
        <f t="shared" si="34"/>
        <v>23</v>
      </c>
      <c r="Q23" s="33">
        <f t="shared" si="34"/>
        <v>102</v>
      </c>
      <c r="R23" s="33">
        <f t="shared" si="34"/>
        <v>27</v>
      </c>
      <c r="S23" s="33">
        <f t="shared" si="34"/>
        <v>85</v>
      </c>
      <c r="T23" s="33">
        <f>SUM(T7:T22)</f>
        <v>50</v>
      </c>
      <c r="U23" s="33">
        <f>SUM(U7:U22)</f>
        <v>187</v>
      </c>
      <c r="V23" s="33">
        <f t="shared" si="34"/>
        <v>0</v>
      </c>
      <c r="W23" s="33">
        <f t="shared" si="34"/>
        <v>0</v>
      </c>
      <c r="X23" s="33">
        <f t="shared" si="34"/>
        <v>4</v>
      </c>
      <c r="Y23" s="33">
        <f t="shared" si="34"/>
        <v>1</v>
      </c>
      <c r="Z23" s="33">
        <f t="shared" si="34"/>
        <v>19</v>
      </c>
      <c r="AA23" s="33">
        <f t="shared" si="34"/>
        <v>6</v>
      </c>
      <c r="AB23" s="33">
        <f>SUM(AB7:AB22)</f>
        <v>23</v>
      </c>
      <c r="AC23" s="33">
        <f>SUM(AC7:AC22)</f>
        <v>7</v>
      </c>
      <c r="AD23" s="33">
        <f>SUM(AD7:AD22)</f>
        <v>563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133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29">
    <mergeCell ref="C26:AD26"/>
    <mergeCell ref="G28:L28"/>
    <mergeCell ref="V28:AD28"/>
    <mergeCell ref="G29:L29"/>
    <mergeCell ref="V29:AD29"/>
    <mergeCell ref="Y21:Y22"/>
    <mergeCell ref="Z21:Z22"/>
    <mergeCell ref="AB21:AB22"/>
    <mergeCell ref="AC21:AC22"/>
    <mergeCell ref="AD21:AD22"/>
    <mergeCell ref="A23:B23"/>
    <mergeCell ref="R21:R22"/>
    <mergeCell ref="T21:T22"/>
    <mergeCell ref="U21:U22"/>
    <mergeCell ref="V21:V22"/>
    <mergeCell ref="W21:W22"/>
    <mergeCell ref="X21:X22"/>
    <mergeCell ref="J21:J22"/>
    <mergeCell ref="L21:L22"/>
    <mergeCell ref="M21:M22"/>
    <mergeCell ref="N21:N22"/>
    <mergeCell ref="O21:O22"/>
    <mergeCell ref="P21:P22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H21:H22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J19:J20"/>
    <mergeCell ref="K19:K20"/>
    <mergeCell ref="L19:L20"/>
    <mergeCell ref="M19:M20"/>
    <mergeCell ref="N19:N20"/>
    <mergeCell ref="O19:O20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H19:H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20</v>
      </c>
      <c r="D7" s="1157">
        <f>M7+U7+AC7</f>
        <v>53</v>
      </c>
      <c r="E7" s="1161">
        <f>SUM(C7:D7)</f>
        <v>73</v>
      </c>
      <c r="F7" s="1157">
        <v>1</v>
      </c>
      <c r="G7" s="1157">
        <v>0</v>
      </c>
      <c r="H7" s="1157">
        <v>1</v>
      </c>
      <c r="I7" s="24">
        <v>19</v>
      </c>
      <c r="J7" s="1157">
        <v>0</v>
      </c>
      <c r="K7" s="24">
        <v>14</v>
      </c>
      <c r="L7" s="1157">
        <f>F7+H7+J7</f>
        <v>2</v>
      </c>
      <c r="M7" s="1157">
        <f>G7+G8+I7+I8+K7+K8</f>
        <v>33</v>
      </c>
      <c r="N7" s="1157">
        <v>0</v>
      </c>
      <c r="O7" s="1157">
        <v>0</v>
      </c>
      <c r="P7" s="1157">
        <v>5</v>
      </c>
      <c r="Q7" s="24">
        <v>4</v>
      </c>
      <c r="R7" s="1157">
        <v>3</v>
      </c>
      <c r="S7" s="24">
        <v>15</v>
      </c>
      <c r="T7" s="1157">
        <f>N7+N8+P7+P8+R7+R8</f>
        <v>8</v>
      </c>
      <c r="U7" s="1157">
        <f>O7+O8+Q7+Q8+S7+S8</f>
        <v>19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73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430" t="s">
        <v>8</v>
      </c>
      <c r="C9" s="1157">
        <f t="shared" ref="C9" si="0">L9+T9+AB9</f>
        <v>23</v>
      </c>
      <c r="D9" s="1157">
        <f>M9+U9+AC9</f>
        <v>109</v>
      </c>
      <c r="E9" s="1161">
        <f t="shared" ref="E9" si="1">SUM(C9:D9)</f>
        <v>132</v>
      </c>
      <c r="F9" s="1157">
        <v>1</v>
      </c>
      <c r="G9" s="24">
        <v>0</v>
      </c>
      <c r="H9" s="1157">
        <v>3</v>
      </c>
      <c r="I9" s="24">
        <v>49</v>
      </c>
      <c r="J9" s="1157">
        <v>4</v>
      </c>
      <c r="K9" s="24">
        <v>6</v>
      </c>
      <c r="L9" s="1157">
        <f t="shared" ref="L9" si="2">F9+H9+J9</f>
        <v>8</v>
      </c>
      <c r="M9" s="1157">
        <f>G9+G10+I9+I10+K9+K10</f>
        <v>60</v>
      </c>
      <c r="N9" s="1157">
        <v>0</v>
      </c>
      <c r="O9" s="1157">
        <v>0</v>
      </c>
      <c r="P9" s="1157">
        <v>3</v>
      </c>
      <c r="Q9" s="24">
        <v>27</v>
      </c>
      <c r="R9" s="1157">
        <v>9</v>
      </c>
      <c r="S9" s="24">
        <v>21</v>
      </c>
      <c r="T9" s="1157">
        <f t="shared" ref="T9" si="3">N9+N10+P9+P10+R9+R10</f>
        <v>12</v>
      </c>
      <c r="U9" s="1157">
        <f>O9+O10+Q9+Q10+S9+S10</f>
        <v>48</v>
      </c>
      <c r="V9" s="1157">
        <v>0</v>
      </c>
      <c r="W9" s="1157">
        <v>0</v>
      </c>
      <c r="X9" s="1157">
        <v>0</v>
      </c>
      <c r="Y9" s="1157">
        <v>1</v>
      </c>
      <c r="Z9" s="1157">
        <v>3</v>
      </c>
      <c r="AA9" s="1157">
        <v>0</v>
      </c>
      <c r="AB9" s="1157">
        <f t="shared" ref="AB9" si="4">V9+V10+X9+X10+Z9+Z10</f>
        <v>3</v>
      </c>
      <c r="AC9" s="1157">
        <f>W9+W10+Y9+Y10+AA9+AA10</f>
        <v>1</v>
      </c>
      <c r="AD9" s="1167">
        <f t="shared" ref="AD9" si="5">E9</f>
        <v>132</v>
      </c>
    </row>
    <row r="10" spans="1:30" ht="18" customHeight="1">
      <c r="A10" s="429"/>
      <c r="B10" s="432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17</v>
      </c>
      <c r="D11" s="1157">
        <f t="shared" si="6"/>
        <v>57</v>
      </c>
      <c r="E11" s="1161">
        <f t="shared" ref="E11" si="7">SUM(C11:D11)</f>
        <v>74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8">F11+H11+J11</f>
        <v>6</v>
      </c>
      <c r="M11" s="1157">
        <f t="shared" ref="M11" si="9">G11+G12+I11+I12+K11+K12</f>
        <v>37</v>
      </c>
      <c r="N11" s="1157">
        <v>0</v>
      </c>
      <c r="O11" s="1157">
        <v>0</v>
      </c>
      <c r="P11" s="1157">
        <v>6</v>
      </c>
      <c r="Q11" s="24">
        <v>13</v>
      </c>
      <c r="R11" s="1157">
        <v>2</v>
      </c>
      <c r="S11" s="24">
        <v>5</v>
      </c>
      <c r="T11" s="1157">
        <f t="shared" ref="T11:U11" si="10">N11+N12+P11+P12+R11+R12</f>
        <v>8</v>
      </c>
      <c r="U11" s="1157">
        <f t="shared" si="10"/>
        <v>18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2</v>
      </c>
      <c r="AB11" s="1157">
        <f t="shared" ref="AB11:AC11" si="11">V11+V12+X11+X12+Z11+Z12</f>
        <v>3</v>
      </c>
      <c r="AC11" s="1157">
        <f t="shared" si="11"/>
        <v>2</v>
      </c>
      <c r="AD11" s="1167">
        <f t="shared" ref="AD11" si="12">E11</f>
        <v>74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23</v>
      </c>
      <c r="D13" s="1157">
        <f t="shared" si="13"/>
        <v>124</v>
      </c>
      <c r="E13" s="1161">
        <f t="shared" ref="E13" si="14">SUM(C13:D13)</f>
        <v>147</v>
      </c>
      <c r="F13" s="1157">
        <v>1</v>
      </c>
      <c r="G13" s="24">
        <v>0</v>
      </c>
      <c r="H13" s="1157">
        <v>3</v>
      </c>
      <c r="I13" s="24">
        <v>45</v>
      </c>
      <c r="J13" s="1157">
        <v>4</v>
      </c>
      <c r="K13" s="24">
        <v>17</v>
      </c>
      <c r="L13" s="1157">
        <f>F13+H13+J13</f>
        <v>8</v>
      </c>
      <c r="M13" s="1157">
        <f>G13+G14+I13+I14+K13+K14</f>
        <v>66</v>
      </c>
      <c r="N13" s="1157">
        <v>0</v>
      </c>
      <c r="O13" s="1157">
        <v>0</v>
      </c>
      <c r="P13" s="1157">
        <v>3</v>
      </c>
      <c r="Q13" s="24">
        <v>26</v>
      </c>
      <c r="R13" s="1157">
        <v>7</v>
      </c>
      <c r="S13" s="24">
        <v>31</v>
      </c>
      <c r="T13" s="1157">
        <f t="shared" ref="T13:U13" si="15">N13+N14+P13+P14+R13+R14</f>
        <v>10</v>
      </c>
      <c r="U13" s="1157">
        <f t="shared" si="15"/>
        <v>57</v>
      </c>
      <c r="V13" s="1157">
        <v>0</v>
      </c>
      <c r="W13" s="1157">
        <v>0</v>
      </c>
      <c r="X13" s="1157">
        <v>2</v>
      </c>
      <c r="Y13" s="1157">
        <v>0</v>
      </c>
      <c r="Z13" s="1157">
        <v>3</v>
      </c>
      <c r="AA13" s="24">
        <v>1</v>
      </c>
      <c r="AB13" s="1157">
        <f t="shared" ref="AB13:AC13" si="16">V13+V14+X13+X14+Z13+Z14</f>
        <v>5</v>
      </c>
      <c r="AC13" s="1157">
        <f t="shared" si="16"/>
        <v>1</v>
      </c>
      <c r="AD13" s="1167">
        <f t="shared" ref="AD13" si="17">E13</f>
        <v>147</v>
      </c>
    </row>
    <row r="14" spans="1:30" ht="18" customHeight="1">
      <c r="A14" s="429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1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45</v>
      </c>
      <c r="E15" s="1161">
        <f t="shared" ref="E15" si="19">SUM(C15:D15)</f>
        <v>45</v>
      </c>
      <c r="F15" s="1157">
        <v>0</v>
      </c>
      <c r="G15" s="24">
        <v>0</v>
      </c>
      <c r="H15" s="1157">
        <v>0</v>
      </c>
      <c r="I15" s="24">
        <v>30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4</v>
      </c>
      <c r="D17" s="1157">
        <f t="shared" si="25"/>
        <v>45</v>
      </c>
      <c r="E17" s="1161">
        <f t="shared" ref="E17" si="26">SUM(C17:D17)</f>
        <v>49</v>
      </c>
      <c r="F17" s="1157">
        <v>0</v>
      </c>
      <c r="G17" s="24">
        <v>0</v>
      </c>
      <c r="H17" s="1157">
        <v>0</v>
      </c>
      <c r="I17" s="24">
        <v>23</v>
      </c>
      <c r="J17" s="1157">
        <v>1</v>
      </c>
      <c r="K17" s="24">
        <v>2</v>
      </c>
      <c r="L17" s="1157">
        <f>F17+H17+J17</f>
        <v>1</v>
      </c>
      <c r="M17" s="1157">
        <f>G17+G18+I17+I18+K17+K18</f>
        <v>26</v>
      </c>
      <c r="N17" s="1157">
        <v>0</v>
      </c>
      <c r="O17" s="1157">
        <v>0</v>
      </c>
      <c r="P17" s="1157">
        <v>1</v>
      </c>
      <c r="Q17" s="24">
        <v>12</v>
      </c>
      <c r="R17" s="1157">
        <v>2</v>
      </c>
      <c r="S17" s="24">
        <v>6</v>
      </c>
      <c r="T17" s="1157">
        <f t="shared" ref="T17:U17" si="27">N17+N18+P17+P18+R17+R18</f>
        <v>3</v>
      </c>
      <c r="U17" s="1157">
        <f t="shared" si="27"/>
        <v>18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24">
        <v>1</v>
      </c>
      <c r="AB17" s="1157">
        <f t="shared" ref="AB17:AC17" si="28">V17+V18+X17+X18+Z17+Z18</f>
        <v>0</v>
      </c>
      <c r="AC17" s="1157">
        <f t="shared" si="28"/>
        <v>1</v>
      </c>
      <c r="AD17" s="1167">
        <f>E17</f>
        <v>49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0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32">
        <v>0</v>
      </c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428"/>
      <c r="B21" s="1172" t="s">
        <v>68</v>
      </c>
      <c r="C21" s="1157">
        <f t="shared" si="29"/>
        <v>5</v>
      </c>
      <c r="D21" s="1157">
        <f>M21+U21+AC21</f>
        <v>29</v>
      </c>
      <c r="E21" s="1161">
        <f>SUM(C21:D21)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0"/>
        <v>1</v>
      </c>
      <c r="M21" s="1157">
        <f t="shared" si="31"/>
        <v>2</v>
      </c>
      <c r="N21" s="1161">
        <v>0</v>
      </c>
      <c r="O21" s="1161">
        <v>0</v>
      </c>
      <c r="P21" s="1161">
        <v>2</v>
      </c>
      <c r="Q21" s="24">
        <v>17</v>
      </c>
      <c r="R21" s="1161">
        <v>1</v>
      </c>
      <c r="S21" s="24">
        <v>9</v>
      </c>
      <c r="T21" s="1157">
        <f t="shared" si="32"/>
        <v>3</v>
      </c>
      <c r="U21" s="1157">
        <f t="shared" si="32"/>
        <v>26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34</v>
      </c>
    </row>
    <row r="22" spans="1:30" ht="18" customHeight="1">
      <c r="A22" s="431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92</v>
      </c>
      <c r="D23" s="33">
        <f>SUM(D7:D22)</f>
        <v>462</v>
      </c>
      <c r="E23" s="33">
        <f>SUM(E7:E22)</f>
        <v>554</v>
      </c>
      <c r="F23" s="33">
        <f>SUM(F7:F22)</f>
        <v>3</v>
      </c>
      <c r="G23" s="33">
        <f>SUM(G7:G22)</f>
        <v>14</v>
      </c>
      <c r="H23" s="33">
        <f t="shared" ref="H23:AA23" si="34">SUM(H7:H22)</f>
        <v>13</v>
      </c>
      <c r="I23" s="33">
        <f t="shared" si="34"/>
        <v>209</v>
      </c>
      <c r="J23" s="33">
        <f t="shared" si="34"/>
        <v>10</v>
      </c>
      <c r="K23" s="33">
        <f t="shared" si="34"/>
        <v>46</v>
      </c>
      <c r="L23" s="33">
        <f>SUM(L7:L22)</f>
        <v>26</v>
      </c>
      <c r="M23" s="33">
        <f>SUM(M7:M22)</f>
        <v>269</v>
      </c>
      <c r="N23" s="33">
        <f t="shared" si="34"/>
        <v>0</v>
      </c>
      <c r="O23" s="33">
        <f t="shared" si="34"/>
        <v>0</v>
      </c>
      <c r="P23" s="33">
        <f t="shared" si="34"/>
        <v>20</v>
      </c>
      <c r="Q23" s="33">
        <f t="shared" si="34"/>
        <v>99</v>
      </c>
      <c r="R23" s="33">
        <f t="shared" si="34"/>
        <v>24</v>
      </c>
      <c r="S23" s="33">
        <f t="shared" si="34"/>
        <v>87</v>
      </c>
      <c r="T23" s="33">
        <f>SUM(T7:T22)</f>
        <v>44</v>
      </c>
      <c r="U23" s="33">
        <f>SUM(U7:U22)</f>
        <v>186</v>
      </c>
      <c r="V23" s="33">
        <f t="shared" si="34"/>
        <v>0</v>
      </c>
      <c r="W23" s="33">
        <f t="shared" si="34"/>
        <v>0</v>
      </c>
      <c r="X23" s="33">
        <f t="shared" si="34"/>
        <v>3</v>
      </c>
      <c r="Y23" s="33">
        <f t="shared" si="34"/>
        <v>1</v>
      </c>
      <c r="Z23" s="33">
        <f t="shared" si="34"/>
        <v>19</v>
      </c>
      <c r="AA23" s="33">
        <f t="shared" si="34"/>
        <v>6</v>
      </c>
      <c r="AB23" s="33">
        <f>SUM(AB7:AB22)</f>
        <v>22</v>
      </c>
      <c r="AC23" s="33">
        <f>SUM(AC7:AC22)</f>
        <v>7</v>
      </c>
      <c r="AD23" s="33">
        <f>SUM(AD7:AD22)</f>
        <v>554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134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29">
    <mergeCell ref="C26:AD26"/>
    <mergeCell ref="G28:L28"/>
    <mergeCell ref="V28:AD28"/>
    <mergeCell ref="G29:L29"/>
    <mergeCell ref="V29:AD29"/>
    <mergeCell ref="Y21:Y22"/>
    <mergeCell ref="Z21:Z22"/>
    <mergeCell ref="AB21:AB22"/>
    <mergeCell ref="AC21:AC22"/>
    <mergeCell ref="AD21:AD22"/>
    <mergeCell ref="A23:B23"/>
    <mergeCell ref="R21:R22"/>
    <mergeCell ref="T21:T22"/>
    <mergeCell ref="U21:U22"/>
    <mergeCell ref="V21:V22"/>
    <mergeCell ref="W21:W22"/>
    <mergeCell ref="X21:X22"/>
    <mergeCell ref="J21:J22"/>
    <mergeCell ref="L21:L22"/>
    <mergeCell ref="M21:M22"/>
    <mergeCell ref="N21:N22"/>
    <mergeCell ref="O21:O22"/>
    <mergeCell ref="P21:P22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H21:H22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J19:J20"/>
    <mergeCell ref="K19:K20"/>
    <mergeCell ref="L19:L20"/>
    <mergeCell ref="M19:M20"/>
    <mergeCell ref="N19:N20"/>
    <mergeCell ref="O19:O20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H19:H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>
  <dimension ref="A1:AD29"/>
  <sheetViews>
    <sheetView topLeftCell="A7" workbookViewId="0">
      <selection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20</v>
      </c>
      <c r="D7" s="1157">
        <f>M7+U7+AC7</f>
        <v>54</v>
      </c>
      <c r="E7" s="1161">
        <f>SUM(C7:D7)</f>
        <v>74</v>
      </c>
      <c r="F7" s="1157">
        <v>1</v>
      </c>
      <c r="G7" s="1157">
        <v>0</v>
      </c>
      <c r="H7" s="1157">
        <v>1</v>
      </c>
      <c r="I7" s="24">
        <v>19</v>
      </c>
      <c r="J7" s="1157">
        <v>0</v>
      </c>
      <c r="K7" s="24">
        <v>14</v>
      </c>
      <c r="L7" s="1157">
        <f>F7+H7+J7</f>
        <v>2</v>
      </c>
      <c r="M7" s="1157">
        <f>G7+G8+I7+I8+K7+K8</f>
        <v>34</v>
      </c>
      <c r="N7" s="1157">
        <v>0</v>
      </c>
      <c r="O7" s="1157">
        <v>0</v>
      </c>
      <c r="P7" s="1157">
        <v>5</v>
      </c>
      <c r="Q7" s="24">
        <v>4</v>
      </c>
      <c r="R7" s="1157">
        <v>3</v>
      </c>
      <c r="S7" s="24">
        <v>15</v>
      </c>
      <c r="T7" s="1157">
        <f>N7+N8+P7+P8+R7+R8</f>
        <v>8</v>
      </c>
      <c r="U7" s="1157">
        <f>O7+O8+Q7+Q8+S7+S8</f>
        <v>19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74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435" t="s">
        <v>8</v>
      </c>
      <c r="C9" s="1157">
        <f t="shared" ref="C9" si="0">L9+T9+AB9</f>
        <v>23</v>
      </c>
      <c r="D9" s="1157">
        <f>M9+U9+AC9</f>
        <v>110</v>
      </c>
      <c r="E9" s="1161">
        <f t="shared" ref="E9" si="1">SUM(C9:D9)</f>
        <v>133</v>
      </c>
      <c r="F9" s="1157">
        <v>1</v>
      </c>
      <c r="G9" s="24">
        <v>0</v>
      </c>
      <c r="H9" s="1157">
        <v>3</v>
      </c>
      <c r="I9" s="24">
        <v>48</v>
      </c>
      <c r="J9" s="1157">
        <v>4</v>
      </c>
      <c r="K9" s="24">
        <v>5</v>
      </c>
      <c r="L9" s="1157">
        <f t="shared" ref="L9" si="2">F9+H9+J9</f>
        <v>8</v>
      </c>
      <c r="M9" s="1157">
        <f>G9+G10+I9+I10+K9+K10</f>
        <v>59</v>
      </c>
      <c r="N9" s="1157">
        <v>0</v>
      </c>
      <c r="O9" s="1157">
        <v>0</v>
      </c>
      <c r="P9" s="1157">
        <v>3</v>
      </c>
      <c r="Q9" s="24">
        <v>28</v>
      </c>
      <c r="R9" s="1157">
        <v>9</v>
      </c>
      <c r="S9" s="24">
        <v>22</v>
      </c>
      <c r="T9" s="1157">
        <f t="shared" ref="T9" si="3">N9+N10+P9+P10+R9+R10</f>
        <v>12</v>
      </c>
      <c r="U9" s="1157">
        <f>O9+O10+Q9+Q10+S9+S10</f>
        <v>50</v>
      </c>
      <c r="V9" s="1157">
        <v>0</v>
      </c>
      <c r="W9" s="1157">
        <v>0</v>
      </c>
      <c r="X9" s="1157">
        <v>0</v>
      </c>
      <c r="Y9" s="1157">
        <v>1</v>
      </c>
      <c r="Z9" s="1157">
        <v>3</v>
      </c>
      <c r="AA9" s="1157">
        <v>0</v>
      </c>
      <c r="AB9" s="1157">
        <f t="shared" ref="AB9" si="4">V9+V10+X9+X10+Z9+Z10</f>
        <v>3</v>
      </c>
      <c r="AC9" s="1157">
        <f>W9+W10+Y9+Y10+AA9+AA10</f>
        <v>1</v>
      </c>
      <c r="AD9" s="1167">
        <f t="shared" ref="AD9" si="5">E9</f>
        <v>133</v>
      </c>
    </row>
    <row r="10" spans="1:30" ht="18" customHeight="1">
      <c r="A10" s="434"/>
      <c r="B10" s="437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1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17</v>
      </c>
      <c r="D11" s="1157">
        <f t="shared" si="6"/>
        <v>57</v>
      </c>
      <c r="E11" s="1161">
        <f t="shared" ref="E11" si="7">SUM(C11:D11)</f>
        <v>74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8">F11+H11+J11</f>
        <v>6</v>
      </c>
      <c r="M11" s="1157">
        <f t="shared" ref="M11" si="9">G11+G12+I11+I12+K11+K12</f>
        <v>37</v>
      </c>
      <c r="N11" s="1157">
        <v>0</v>
      </c>
      <c r="O11" s="1157">
        <v>0</v>
      </c>
      <c r="P11" s="1157">
        <v>6</v>
      </c>
      <c r="Q11" s="24">
        <v>13</v>
      </c>
      <c r="R11" s="1157">
        <v>2</v>
      </c>
      <c r="S11" s="24">
        <v>5</v>
      </c>
      <c r="T11" s="1157">
        <f t="shared" ref="T11:U11" si="10">N11+N12+P11+P12+R11+R12</f>
        <v>8</v>
      </c>
      <c r="U11" s="1157">
        <f t="shared" si="10"/>
        <v>18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2</v>
      </c>
      <c r="AB11" s="1157">
        <f t="shared" ref="AB11:AC11" si="11">V11+V12+X11+X12+Z11+Z12</f>
        <v>3</v>
      </c>
      <c r="AC11" s="1157">
        <f t="shared" si="11"/>
        <v>2</v>
      </c>
      <c r="AD11" s="1167">
        <f t="shared" ref="AD11" si="12">E11</f>
        <v>74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0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23</v>
      </c>
      <c r="D13" s="1157">
        <f t="shared" si="13"/>
        <v>125</v>
      </c>
      <c r="E13" s="1161">
        <f t="shared" ref="E13" si="14">SUM(C13:D13)</f>
        <v>148</v>
      </c>
      <c r="F13" s="1157">
        <v>1</v>
      </c>
      <c r="G13" s="24">
        <v>0</v>
      </c>
      <c r="H13" s="1157">
        <v>3</v>
      </c>
      <c r="I13" s="24">
        <v>45</v>
      </c>
      <c r="J13" s="1157">
        <v>4</v>
      </c>
      <c r="K13" s="24">
        <v>17</v>
      </c>
      <c r="L13" s="1157">
        <f>F13+H13+J13</f>
        <v>8</v>
      </c>
      <c r="M13" s="1157">
        <f>G13+G14+I13+I14+K13+K14</f>
        <v>67</v>
      </c>
      <c r="N13" s="1157">
        <v>0</v>
      </c>
      <c r="O13" s="1157">
        <v>0</v>
      </c>
      <c r="P13" s="1157">
        <v>3</v>
      </c>
      <c r="Q13" s="24">
        <v>26</v>
      </c>
      <c r="R13" s="1157">
        <v>7</v>
      </c>
      <c r="S13" s="24">
        <v>30</v>
      </c>
      <c r="T13" s="1157">
        <f t="shared" ref="T13:U13" si="15">N13+N14+P13+P14+R13+R14</f>
        <v>10</v>
      </c>
      <c r="U13" s="1157">
        <f t="shared" si="15"/>
        <v>56</v>
      </c>
      <c r="V13" s="1157">
        <v>0</v>
      </c>
      <c r="W13" s="1157">
        <v>0</v>
      </c>
      <c r="X13" s="1157">
        <v>2</v>
      </c>
      <c r="Y13" s="1157">
        <v>0</v>
      </c>
      <c r="Z13" s="1157">
        <v>3</v>
      </c>
      <c r="AA13" s="24">
        <v>2</v>
      </c>
      <c r="AB13" s="1157">
        <f t="shared" ref="AB13:AC13" si="16">V13+V14+X13+X14+Z13+Z14</f>
        <v>5</v>
      </c>
      <c r="AC13" s="1157">
        <f t="shared" si="16"/>
        <v>2</v>
      </c>
      <c r="AD13" s="1167">
        <f t="shared" ref="AD13" si="17">E13</f>
        <v>148</v>
      </c>
    </row>
    <row r="14" spans="1:30" ht="18" customHeight="1">
      <c r="A14" s="43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2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45</v>
      </c>
      <c r="E15" s="1161">
        <f t="shared" ref="E15" si="19">SUM(C15:D15)</f>
        <v>45</v>
      </c>
      <c r="F15" s="1157">
        <v>0</v>
      </c>
      <c r="G15" s="24">
        <v>0</v>
      </c>
      <c r="H15" s="1157">
        <v>0</v>
      </c>
      <c r="I15" s="24">
        <v>30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4</v>
      </c>
      <c r="D17" s="1157">
        <f t="shared" si="25"/>
        <v>47</v>
      </c>
      <c r="E17" s="1161">
        <f t="shared" ref="E17" si="26">SUM(C17:D17)</f>
        <v>51</v>
      </c>
      <c r="F17" s="1157">
        <v>0</v>
      </c>
      <c r="G17" s="24">
        <v>0</v>
      </c>
      <c r="H17" s="1157">
        <v>0</v>
      </c>
      <c r="I17" s="24">
        <v>21</v>
      </c>
      <c r="J17" s="1157">
        <v>1</v>
      </c>
      <c r="K17" s="24">
        <v>4</v>
      </c>
      <c r="L17" s="1157">
        <f>F17+H17+J17</f>
        <v>1</v>
      </c>
      <c r="M17" s="1157">
        <f>G17+G18+I17+I18+K17+K18</f>
        <v>28</v>
      </c>
      <c r="N17" s="1157">
        <v>0</v>
      </c>
      <c r="O17" s="1157">
        <v>0</v>
      </c>
      <c r="P17" s="1157">
        <v>1</v>
      </c>
      <c r="Q17" s="24">
        <v>12</v>
      </c>
      <c r="R17" s="1157">
        <v>2</v>
      </c>
      <c r="S17" s="24">
        <v>6</v>
      </c>
      <c r="T17" s="1157">
        <f t="shared" ref="T17:U17" si="27">N17+N18+P17+P18+R17+R18</f>
        <v>3</v>
      </c>
      <c r="U17" s="1157">
        <f t="shared" si="27"/>
        <v>18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24">
        <v>1</v>
      </c>
      <c r="AB17" s="1157">
        <f t="shared" ref="AB17:AC17" si="28">V17+V18+X17+X18+Z17+Z18</f>
        <v>0</v>
      </c>
      <c r="AC17" s="1157">
        <f t="shared" si="28"/>
        <v>1</v>
      </c>
      <c r="AD17" s="1167">
        <f>E17</f>
        <v>51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3</v>
      </c>
      <c r="J18" s="1157"/>
      <c r="K18" s="25">
        <v>0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32">
        <v>0</v>
      </c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433"/>
      <c r="B21" s="1172" t="s">
        <v>68</v>
      </c>
      <c r="C21" s="1157">
        <f t="shared" si="29"/>
        <v>5</v>
      </c>
      <c r="D21" s="1157">
        <f>M21+U21+AC21</f>
        <v>29</v>
      </c>
      <c r="E21" s="1161">
        <f>SUM(C21:D21)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0"/>
        <v>1</v>
      </c>
      <c r="M21" s="1157">
        <f t="shared" si="31"/>
        <v>2</v>
      </c>
      <c r="N21" s="1161">
        <v>0</v>
      </c>
      <c r="O21" s="1161">
        <v>0</v>
      </c>
      <c r="P21" s="1161">
        <v>2</v>
      </c>
      <c r="Q21" s="24">
        <v>17</v>
      </c>
      <c r="R21" s="1161">
        <v>1</v>
      </c>
      <c r="S21" s="24">
        <v>9</v>
      </c>
      <c r="T21" s="1157">
        <f t="shared" si="32"/>
        <v>3</v>
      </c>
      <c r="U21" s="1157">
        <f t="shared" si="32"/>
        <v>26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34</v>
      </c>
    </row>
    <row r="22" spans="1:30" ht="18" customHeight="1">
      <c r="A22" s="43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92</v>
      </c>
      <c r="D23" s="33">
        <f>SUM(D7:D22)</f>
        <v>467</v>
      </c>
      <c r="E23" s="33">
        <f>SUM(E7:E22)</f>
        <v>559</v>
      </c>
      <c r="F23" s="33">
        <f>SUM(F7:F22)</f>
        <v>3</v>
      </c>
      <c r="G23" s="33">
        <f>SUM(G7:G22)</f>
        <v>14</v>
      </c>
      <c r="H23" s="33">
        <f t="shared" ref="H23:AA23" si="34">SUM(H7:H22)</f>
        <v>13</v>
      </c>
      <c r="I23" s="33">
        <f t="shared" si="34"/>
        <v>209</v>
      </c>
      <c r="J23" s="33">
        <f t="shared" si="34"/>
        <v>10</v>
      </c>
      <c r="K23" s="33">
        <f t="shared" si="34"/>
        <v>49</v>
      </c>
      <c r="L23" s="33">
        <f>SUM(L7:L22)</f>
        <v>26</v>
      </c>
      <c r="M23" s="33">
        <f>SUM(M7:M22)</f>
        <v>272</v>
      </c>
      <c r="N23" s="33">
        <f t="shared" si="34"/>
        <v>0</v>
      </c>
      <c r="O23" s="33">
        <f t="shared" si="34"/>
        <v>0</v>
      </c>
      <c r="P23" s="33">
        <f t="shared" si="34"/>
        <v>20</v>
      </c>
      <c r="Q23" s="33">
        <f t="shared" si="34"/>
        <v>100</v>
      </c>
      <c r="R23" s="33">
        <f t="shared" si="34"/>
        <v>24</v>
      </c>
      <c r="S23" s="33">
        <f t="shared" si="34"/>
        <v>87</v>
      </c>
      <c r="T23" s="33">
        <f>SUM(T7:T22)</f>
        <v>44</v>
      </c>
      <c r="U23" s="33">
        <f>SUM(U7:U22)</f>
        <v>187</v>
      </c>
      <c r="V23" s="33">
        <f t="shared" si="34"/>
        <v>0</v>
      </c>
      <c r="W23" s="33">
        <f t="shared" si="34"/>
        <v>0</v>
      </c>
      <c r="X23" s="33">
        <f t="shared" si="34"/>
        <v>3</v>
      </c>
      <c r="Y23" s="33">
        <f t="shared" si="34"/>
        <v>1</v>
      </c>
      <c r="Z23" s="33">
        <f t="shared" si="34"/>
        <v>19</v>
      </c>
      <c r="AA23" s="33">
        <f t="shared" si="34"/>
        <v>7</v>
      </c>
      <c r="AB23" s="33">
        <f>SUM(AB7:AB22)</f>
        <v>22</v>
      </c>
      <c r="AC23" s="33">
        <f>SUM(AC7:AC22)</f>
        <v>8</v>
      </c>
      <c r="AD23" s="33">
        <f>SUM(AD7:AD22)</f>
        <v>559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135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29">
    <mergeCell ref="C26:AD26"/>
    <mergeCell ref="G28:L28"/>
    <mergeCell ref="V28:AD28"/>
    <mergeCell ref="G29:L29"/>
    <mergeCell ref="V29:AD29"/>
    <mergeCell ref="Y21:Y22"/>
    <mergeCell ref="Z21:Z22"/>
    <mergeCell ref="AB21:AB22"/>
    <mergeCell ref="AC21:AC22"/>
    <mergeCell ref="AD21:AD22"/>
    <mergeCell ref="A23:B23"/>
    <mergeCell ref="R21:R22"/>
    <mergeCell ref="T21:T22"/>
    <mergeCell ref="U21:U22"/>
    <mergeCell ref="V21:V22"/>
    <mergeCell ref="W21:W22"/>
    <mergeCell ref="X21:X22"/>
    <mergeCell ref="J21:J22"/>
    <mergeCell ref="L21:L22"/>
    <mergeCell ref="M21:M22"/>
    <mergeCell ref="N21:N22"/>
    <mergeCell ref="O21:O22"/>
    <mergeCell ref="P21:P22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H21:H22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J19:J20"/>
    <mergeCell ref="K19:K20"/>
    <mergeCell ref="L19:L20"/>
    <mergeCell ref="M19:M20"/>
    <mergeCell ref="N19:N20"/>
    <mergeCell ref="O19:O20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H19:H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>
  <dimension ref="A1:AD29"/>
  <sheetViews>
    <sheetView topLeftCell="A10" workbookViewId="0">
      <selection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20</v>
      </c>
      <c r="D7" s="1157">
        <f>M7+U7+AC7</f>
        <v>54</v>
      </c>
      <c r="E7" s="1161">
        <f>SUM(C7:D7)</f>
        <v>74</v>
      </c>
      <c r="F7" s="1157">
        <v>1</v>
      </c>
      <c r="G7" s="1157">
        <v>0</v>
      </c>
      <c r="H7" s="1157">
        <v>1</v>
      </c>
      <c r="I7" s="24">
        <v>18</v>
      </c>
      <c r="J7" s="1157">
        <v>0</v>
      </c>
      <c r="K7" s="24">
        <v>16</v>
      </c>
      <c r="L7" s="1157">
        <f>F7+H7+J7</f>
        <v>2</v>
      </c>
      <c r="M7" s="1157">
        <f>G7+G8+I7+I8+K7+K8</f>
        <v>35</v>
      </c>
      <c r="N7" s="1157">
        <v>0</v>
      </c>
      <c r="O7" s="1157">
        <v>0</v>
      </c>
      <c r="P7" s="1157">
        <v>5</v>
      </c>
      <c r="Q7" s="24">
        <v>5</v>
      </c>
      <c r="R7" s="1157">
        <v>3</v>
      </c>
      <c r="S7" s="24">
        <v>13</v>
      </c>
      <c r="T7" s="1157">
        <f>N7+N8+P7+P8+R7+R8</f>
        <v>8</v>
      </c>
      <c r="U7" s="1157">
        <f>O7+O8+Q7+Q8+S7+S8</f>
        <v>18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74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440" t="s">
        <v>8</v>
      </c>
      <c r="C9" s="1157">
        <f t="shared" ref="C9" si="0">L9+T9+AB9</f>
        <v>23</v>
      </c>
      <c r="D9" s="1157">
        <f>M9+U9+AC9</f>
        <v>110</v>
      </c>
      <c r="E9" s="1161">
        <f t="shared" ref="E9" si="1">SUM(C9:D9)</f>
        <v>133</v>
      </c>
      <c r="F9" s="1157">
        <v>1</v>
      </c>
      <c r="G9" s="24">
        <v>0</v>
      </c>
      <c r="H9" s="1157">
        <v>3</v>
      </c>
      <c r="I9" s="24">
        <v>47</v>
      </c>
      <c r="J9" s="1157">
        <v>4</v>
      </c>
      <c r="K9" s="24">
        <v>6</v>
      </c>
      <c r="L9" s="1157">
        <f t="shared" ref="L9" si="2">F9+H9+J9</f>
        <v>8</v>
      </c>
      <c r="M9" s="1157">
        <f>G9+G10+I9+I10+K9+K10</f>
        <v>59</v>
      </c>
      <c r="N9" s="1157">
        <v>0</v>
      </c>
      <c r="O9" s="1157">
        <v>0</v>
      </c>
      <c r="P9" s="1157">
        <v>3</v>
      </c>
      <c r="Q9" s="24">
        <v>29</v>
      </c>
      <c r="R9" s="1157">
        <v>9</v>
      </c>
      <c r="S9" s="24">
        <v>21</v>
      </c>
      <c r="T9" s="1157">
        <f t="shared" ref="T9" si="3">N9+N10+P9+P10+R9+R10</f>
        <v>12</v>
      </c>
      <c r="U9" s="1157">
        <f>O9+O10+Q9+Q10+S9+S10</f>
        <v>50</v>
      </c>
      <c r="V9" s="1157">
        <v>0</v>
      </c>
      <c r="W9" s="1157">
        <v>0</v>
      </c>
      <c r="X9" s="1157">
        <v>0</v>
      </c>
      <c r="Y9" s="1157">
        <v>1</v>
      </c>
      <c r="Z9" s="1157">
        <v>3</v>
      </c>
      <c r="AA9" s="1157">
        <v>0</v>
      </c>
      <c r="AB9" s="1157">
        <f t="shared" ref="AB9" si="4">V9+V10+X9+X10+Z9+Z10</f>
        <v>3</v>
      </c>
      <c r="AC9" s="1157">
        <f>W9+W10+Y9+Y10+AA9+AA10</f>
        <v>1</v>
      </c>
      <c r="AD9" s="1167">
        <f t="shared" ref="AD9" si="5">E9</f>
        <v>133</v>
      </c>
    </row>
    <row r="10" spans="1:30" ht="18" customHeight="1">
      <c r="A10" s="439"/>
      <c r="B10" s="442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1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17</v>
      </c>
      <c r="D11" s="1157">
        <f t="shared" si="6"/>
        <v>58</v>
      </c>
      <c r="E11" s="1161">
        <f t="shared" ref="E11" si="7">SUM(C11:D11)</f>
        <v>75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8">F11+H11+J11</f>
        <v>6</v>
      </c>
      <c r="M11" s="1157">
        <f t="shared" ref="M11" si="9">G11+G12+I11+I12+K11+K12</f>
        <v>38</v>
      </c>
      <c r="N11" s="1157">
        <v>0</v>
      </c>
      <c r="O11" s="1157">
        <v>0</v>
      </c>
      <c r="P11" s="1157">
        <v>6</v>
      </c>
      <c r="Q11" s="24">
        <v>12</v>
      </c>
      <c r="R11" s="1157">
        <v>2</v>
      </c>
      <c r="S11" s="24">
        <v>6</v>
      </c>
      <c r="T11" s="1157">
        <f t="shared" ref="T11:U11" si="10">N11+N12+P11+P12+R11+R12</f>
        <v>8</v>
      </c>
      <c r="U11" s="1157">
        <f t="shared" si="10"/>
        <v>18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2</v>
      </c>
      <c r="AB11" s="1157">
        <f t="shared" ref="AB11:AC11" si="11">V11+V12+X11+X12+Z11+Z12</f>
        <v>3</v>
      </c>
      <c r="AC11" s="1157">
        <f t="shared" si="11"/>
        <v>2</v>
      </c>
      <c r="AD11" s="1167">
        <f t="shared" ref="AD11" si="12">E11</f>
        <v>75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23</v>
      </c>
      <c r="D13" s="1157">
        <f t="shared" si="13"/>
        <v>126</v>
      </c>
      <c r="E13" s="1161">
        <f t="shared" ref="E13" si="14">SUM(C13:D13)</f>
        <v>149</v>
      </c>
      <c r="F13" s="1157">
        <v>1</v>
      </c>
      <c r="G13" s="24">
        <v>0</v>
      </c>
      <c r="H13" s="1157">
        <v>3</v>
      </c>
      <c r="I13" s="24">
        <v>44</v>
      </c>
      <c r="J13" s="1157">
        <v>4</v>
      </c>
      <c r="K13" s="24">
        <v>17</v>
      </c>
      <c r="L13" s="1157">
        <f>F13+H13+J13</f>
        <v>8</v>
      </c>
      <c r="M13" s="1157">
        <f>G13+G14+I13+I14+K13+K14</f>
        <v>66</v>
      </c>
      <c r="N13" s="1157">
        <v>0</v>
      </c>
      <c r="O13" s="1157">
        <v>0</v>
      </c>
      <c r="P13" s="1157">
        <v>3</v>
      </c>
      <c r="Q13" s="24">
        <v>28</v>
      </c>
      <c r="R13" s="1157">
        <v>7</v>
      </c>
      <c r="S13" s="24">
        <v>30</v>
      </c>
      <c r="T13" s="1157">
        <f t="shared" ref="T13:U13" si="15">N13+N14+P13+P14+R13+R14</f>
        <v>10</v>
      </c>
      <c r="U13" s="1157">
        <f t="shared" si="15"/>
        <v>58</v>
      </c>
      <c r="V13" s="1157">
        <v>0</v>
      </c>
      <c r="W13" s="1157">
        <v>0</v>
      </c>
      <c r="X13" s="1157">
        <v>2</v>
      </c>
      <c r="Y13" s="1157">
        <v>0</v>
      </c>
      <c r="Z13" s="1157">
        <v>3</v>
      </c>
      <c r="AA13" s="24">
        <v>2</v>
      </c>
      <c r="AB13" s="1157">
        <f t="shared" ref="AB13:AC13" si="16">V13+V14+X13+X14+Z13+Z14</f>
        <v>5</v>
      </c>
      <c r="AC13" s="1157">
        <f t="shared" si="16"/>
        <v>2</v>
      </c>
      <c r="AD13" s="1167">
        <f t="shared" ref="AD13" si="17">E13</f>
        <v>149</v>
      </c>
    </row>
    <row r="14" spans="1:30" ht="18" customHeight="1">
      <c r="A14" s="439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2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45</v>
      </c>
      <c r="E15" s="1161">
        <f t="shared" ref="E15" si="19">SUM(C15:D15)</f>
        <v>45</v>
      </c>
      <c r="F15" s="1157">
        <v>0</v>
      </c>
      <c r="G15" s="24">
        <v>0</v>
      </c>
      <c r="H15" s="1157">
        <v>0</v>
      </c>
      <c r="I15" s="24">
        <v>30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4</v>
      </c>
      <c r="D17" s="1157">
        <f t="shared" si="25"/>
        <v>47</v>
      </c>
      <c r="E17" s="1161">
        <f t="shared" ref="E17" si="26">SUM(C17:D17)</f>
        <v>51</v>
      </c>
      <c r="F17" s="1157">
        <v>0</v>
      </c>
      <c r="G17" s="24">
        <v>0</v>
      </c>
      <c r="H17" s="1157">
        <v>0</v>
      </c>
      <c r="I17" s="24">
        <v>21</v>
      </c>
      <c r="J17" s="1157">
        <v>1</v>
      </c>
      <c r="K17" s="24">
        <v>4</v>
      </c>
      <c r="L17" s="1157">
        <f>F17+H17+J17</f>
        <v>1</v>
      </c>
      <c r="M17" s="1157">
        <f>G17+G18+I17+I18+K17+K18</f>
        <v>28</v>
      </c>
      <c r="N17" s="1157">
        <v>0</v>
      </c>
      <c r="O17" s="1157">
        <v>0</v>
      </c>
      <c r="P17" s="1157">
        <v>1</v>
      </c>
      <c r="Q17" s="24">
        <v>12</v>
      </c>
      <c r="R17" s="1157">
        <v>2</v>
      </c>
      <c r="S17" s="24">
        <v>6</v>
      </c>
      <c r="T17" s="1157">
        <f t="shared" ref="T17:U17" si="27">N17+N18+P17+P18+R17+R18</f>
        <v>3</v>
      </c>
      <c r="U17" s="1157">
        <f t="shared" si="27"/>
        <v>18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24">
        <v>1</v>
      </c>
      <c r="AB17" s="1157">
        <f t="shared" ref="AB17:AC17" si="28">V17+V18+X17+X18+Z17+Z18</f>
        <v>0</v>
      </c>
      <c r="AC17" s="1157">
        <f t="shared" si="28"/>
        <v>1</v>
      </c>
      <c r="AD17" s="1167">
        <f>E17</f>
        <v>51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3</v>
      </c>
      <c r="J18" s="1157"/>
      <c r="K18" s="25">
        <v>0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32">
        <v>0</v>
      </c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438"/>
      <c r="B21" s="1172" t="s">
        <v>68</v>
      </c>
      <c r="C21" s="1157">
        <f t="shared" si="29"/>
        <v>5</v>
      </c>
      <c r="D21" s="1157">
        <f>M21+U21+AC21</f>
        <v>29</v>
      </c>
      <c r="E21" s="1161">
        <f>SUM(C21:D21)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0"/>
        <v>1</v>
      </c>
      <c r="M21" s="1157">
        <f t="shared" si="31"/>
        <v>2</v>
      </c>
      <c r="N21" s="1161">
        <v>0</v>
      </c>
      <c r="O21" s="1161">
        <v>0</v>
      </c>
      <c r="P21" s="1161">
        <v>1</v>
      </c>
      <c r="Q21" s="24">
        <v>16</v>
      </c>
      <c r="R21" s="1161">
        <v>2</v>
      </c>
      <c r="S21" s="24">
        <v>10</v>
      </c>
      <c r="T21" s="1157">
        <f t="shared" si="32"/>
        <v>3</v>
      </c>
      <c r="U21" s="1157">
        <f t="shared" si="32"/>
        <v>26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1</v>
      </c>
      <c r="AB21" s="1157">
        <f t="shared" si="33"/>
        <v>1</v>
      </c>
      <c r="AC21" s="1157">
        <f t="shared" si="33"/>
        <v>1</v>
      </c>
      <c r="AD21" s="1167">
        <f>E21</f>
        <v>34</v>
      </c>
    </row>
    <row r="22" spans="1:30" ht="18" customHeight="1">
      <c r="A22" s="441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92</v>
      </c>
      <c r="D23" s="33">
        <f>SUM(D7:D22)</f>
        <v>469</v>
      </c>
      <c r="E23" s="33">
        <f>SUM(E7:E22)</f>
        <v>561</v>
      </c>
      <c r="F23" s="33">
        <f>SUM(F7:F22)</f>
        <v>3</v>
      </c>
      <c r="G23" s="33">
        <f>SUM(G7:G22)</f>
        <v>14</v>
      </c>
      <c r="H23" s="33">
        <f t="shared" ref="H23:AA23" si="34">SUM(H7:H22)</f>
        <v>13</v>
      </c>
      <c r="I23" s="33">
        <f t="shared" si="34"/>
        <v>206</v>
      </c>
      <c r="J23" s="33">
        <f t="shared" si="34"/>
        <v>10</v>
      </c>
      <c r="K23" s="33">
        <f t="shared" si="34"/>
        <v>53</v>
      </c>
      <c r="L23" s="33">
        <f>SUM(L7:L22)</f>
        <v>26</v>
      </c>
      <c r="M23" s="33">
        <f>SUM(M7:M22)</f>
        <v>273</v>
      </c>
      <c r="N23" s="33">
        <f t="shared" si="34"/>
        <v>0</v>
      </c>
      <c r="O23" s="33">
        <f t="shared" si="34"/>
        <v>0</v>
      </c>
      <c r="P23" s="33">
        <f t="shared" si="34"/>
        <v>19</v>
      </c>
      <c r="Q23" s="33">
        <f t="shared" si="34"/>
        <v>102</v>
      </c>
      <c r="R23" s="33">
        <f t="shared" si="34"/>
        <v>25</v>
      </c>
      <c r="S23" s="33">
        <f t="shared" si="34"/>
        <v>86</v>
      </c>
      <c r="T23" s="33">
        <f>SUM(T7:T22)</f>
        <v>44</v>
      </c>
      <c r="U23" s="33">
        <f>SUM(U7:U22)</f>
        <v>188</v>
      </c>
      <c r="V23" s="33">
        <f t="shared" si="34"/>
        <v>0</v>
      </c>
      <c r="W23" s="33">
        <f t="shared" si="34"/>
        <v>0</v>
      </c>
      <c r="X23" s="33">
        <f t="shared" si="34"/>
        <v>3</v>
      </c>
      <c r="Y23" s="33">
        <f t="shared" si="34"/>
        <v>1</v>
      </c>
      <c r="Z23" s="33">
        <f t="shared" si="34"/>
        <v>19</v>
      </c>
      <c r="AA23" s="33">
        <f t="shared" si="34"/>
        <v>7</v>
      </c>
      <c r="AB23" s="33">
        <f>SUM(AB7:AB22)</f>
        <v>22</v>
      </c>
      <c r="AC23" s="33">
        <f>SUM(AC7:AC22)</f>
        <v>8</v>
      </c>
      <c r="AD23" s="33">
        <f>SUM(AD7:AD22)</f>
        <v>561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136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29">
    <mergeCell ref="C26:AD26"/>
    <mergeCell ref="G28:L28"/>
    <mergeCell ref="V28:AD28"/>
    <mergeCell ref="G29:L29"/>
    <mergeCell ref="V29:AD29"/>
    <mergeCell ref="Y21:Y22"/>
    <mergeCell ref="Z21:Z22"/>
    <mergeCell ref="AB21:AB22"/>
    <mergeCell ref="AC21:AC22"/>
    <mergeCell ref="AD21:AD22"/>
    <mergeCell ref="A23:B23"/>
    <mergeCell ref="R21:R22"/>
    <mergeCell ref="T21:T22"/>
    <mergeCell ref="U21:U22"/>
    <mergeCell ref="V21:V22"/>
    <mergeCell ref="W21:W22"/>
    <mergeCell ref="X21:X22"/>
    <mergeCell ref="J21:J22"/>
    <mergeCell ref="L21:L22"/>
    <mergeCell ref="M21:M22"/>
    <mergeCell ref="N21:N22"/>
    <mergeCell ref="O21:O22"/>
    <mergeCell ref="P21:P22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H21:H22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J19:J20"/>
    <mergeCell ref="K19:K20"/>
    <mergeCell ref="L19:L20"/>
    <mergeCell ref="M19:M20"/>
    <mergeCell ref="N19:N20"/>
    <mergeCell ref="O19:O20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H19:H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20</v>
      </c>
      <c r="D7" s="1157">
        <f>M7+U7+AC7</f>
        <v>54</v>
      </c>
      <c r="E7" s="1161">
        <f>SUM(C7:D7)</f>
        <v>74</v>
      </c>
      <c r="F7" s="1157">
        <v>1</v>
      </c>
      <c r="G7" s="1157">
        <v>0</v>
      </c>
      <c r="H7" s="1157">
        <v>1</v>
      </c>
      <c r="I7" s="24">
        <v>17</v>
      </c>
      <c r="J7" s="1157">
        <v>0</v>
      </c>
      <c r="K7" s="24">
        <v>16</v>
      </c>
      <c r="L7" s="1157">
        <f>F7+H7+J7</f>
        <v>2</v>
      </c>
      <c r="M7" s="1157">
        <f>G7+G8+I7+I8+K7+K8</f>
        <v>34</v>
      </c>
      <c r="N7" s="1157">
        <v>0</v>
      </c>
      <c r="O7" s="1157">
        <v>0</v>
      </c>
      <c r="P7" s="1157">
        <v>5</v>
      </c>
      <c r="Q7" s="24">
        <v>6</v>
      </c>
      <c r="R7" s="1157">
        <v>3</v>
      </c>
      <c r="S7" s="24">
        <v>13</v>
      </c>
      <c r="T7" s="1157">
        <f>N7+N8+P7+P8+R7+R8</f>
        <v>8</v>
      </c>
      <c r="U7" s="1157">
        <f>O7+O8+Q7+Q8+S7+S8</f>
        <v>19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74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445" t="s">
        <v>8</v>
      </c>
      <c r="C9" s="1157">
        <f t="shared" ref="C9" si="0">L9+T9+AB9</f>
        <v>23</v>
      </c>
      <c r="D9" s="1157">
        <f>M9+U9+AC9</f>
        <v>108</v>
      </c>
      <c r="E9" s="1161">
        <f t="shared" ref="E9" si="1">SUM(C9:D9)</f>
        <v>131</v>
      </c>
      <c r="F9" s="1157">
        <v>1</v>
      </c>
      <c r="G9" s="24">
        <v>0</v>
      </c>
      <c r="H9" s="1157">
        <v>3</v>
      </c>
      <c r="I9" s="24">
        <v>45</v>
      </c>
      <c r="J9" s="1157">
        <v>4</v>
      </c>
      <c r="K9" s="24">
        <v>6</v>
      </c>
      <c r="L9" s="1157">
        <f t="shared" ref="L9" si="2">F9+H9+J9</f>
        <v>8</v>
      </c>
      <c r="M9" s="1157">
        <f>G9+G10+I9+I10+K9+K10</f>
        <v>57</v>
      </c>
      <c r="N9" s="1157">
        <v>0</v>
      </c>
      <c r="O9" s="1157">
        <v>0</v>
      </c>
      <c r="P9" s="1157">
        <v>3</v>
      </c>
      <c r="Q9" s="24">
        <v>28</v>
      </c>
      <c r="R9" s="1157">
        <v>9</v>
      </c>
      <c r="S9" s="24">
        <v>22</v>
      </c>
      <c r="T9" s="1157">
        <f t="shared" ref="T9" si="3">N9+N10+P9+P10+R9+R10</f>
        <v>12</v>
      </c>
      <c r="U9" s="1157">
        <f>O9+O10+Q9+Q10+S9+S10</f>
        <v>50</v>
      </c>
      <c r="V9" s="1157">
        <v>0</v>
      </c>
      <c r="W9" s="1157">
        <v>0</v>
      </c>
      <c r="X9" s="1157">
        <v>0</v>
      </c>
      <c r="Y9" s="1157">
        <v>1</v>
      </c>
      <c r="Z9" s="1157">
        <v>3</v>
      </c>
      <c r="AA9" s="1157">
        <v>0</v>
      </c>
      <c r="AB9" s="1157">
        <f t="shared" ref="AB9" si="4">V9+V10+X9+X10+Z9+Z10</f>
        <v>3</v>
      </c>
      <c r="AC9" s="1157">
        <f>W9+W10+Y9+Y10+AA9+AA10</f>
        <v>1</v>
      </c>
      <c r="AD9" s="1167">
        <f t="shared" ref="AD9" si="5">E9</f>
        <v>131</v>
      </c>
    </row>
    <row r="10" spans="1:30" ht="18" customHeight="1">
      <c r="A10" s="444"/>
      <c r="B10" s="447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1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17</v>
      </c>
      <c r="D11" s="1157">
        <f t="shared" si="6"/>
        <v>59</v>
      </c>
      <c r="E11" s="1161">
        <f t="shared" ref="E11" si="7">SUM(C11:D11)</f>
        <v>76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8">F11+H11+J11</f>
        <v>6</v>
      </c>
      <c r="M11" s="1157">
        <f t="shared" ref="M11" si="9">G11+G12+I11+I12+K11+K12</f>
        <v>39</v>
      </c>
      <c r="N11" s="1157">
        <v>0</v>
      </c>
      <c r="O11" s="1157">
        <v>0</v>
      </c>
      <c r="P11" s="1157">
        <v>6</v>
      </c>
      <c r="Q11" s="24">
        <v>12</v>
      </c>
      <c r="R11" s="1157">
        <v>2</v>
      </c>
      <c r="S11" s="24">
        <v>6</v>
      </c>
      <c r="T11" s="1157">
        <f t="shared" ref="T11:U11" si="10">N11+N12+P11+P12+R11+R12</f>
        <v>8</v>
      </c>
      <c r="U11" s="1157">
        <f t="shared" si="10"/>
        <v>18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2</v>
      </c>
      <c r="AB11" s="1157">
        <f t="shared" ref="AB11:AC11" si="11">V11+V12+X11+X12+Z11+Z12</f>
        <v>3</v>
      </c>
      <c r="AC11" s="1157">
        <f t="shared" si="11"/>
        <v>2</v>
      </c>
      <c r="AD11" s="1167">
        <f t="shared" ref="AD11" si="12">E11</f>
        <v>76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23</v>
      </c>
      <c r="D13" s="1157">
        <f t="shared" si="13"/>
        <v>126</v>
      </c>
      <c r="E13" s="1161">
        <f t="shared" ref="E13" si="14">SUM(C13:D13)</f>
        <v>149</v>
      </c>
      <c r="F13" s="1157">
        <v>1</v>
      </c>
      <c r="G13" s="24">
        <v>0</v>
      </c>
      <c r="H13" s="1157">
        <v>3</v>
      </c>
      <c r="I13" s="24">
        <v>44</v>
      </c>
      <c r="J13" s="1157">
        <v>4</v>
      </c>
      <c r="K13" s="24">
        <v>17</v>
      </c>
      <c r="L13" s="1157">
        <f>F13+H13+J13</f>
        <v>8</v>
      </c>
      <c r="M13" s="1157">
        <f>G13+G14+I13+I14+K13+K14</f>
        <v>66</v>
      </c>
      <c r="N13" s="1157">
        <v>0</v>
      </c>
      <c r="O13" s="1157">
        <v>0</v>
      </c>
      <c r="P13" s="1157">
        <v>3</v>
      </c>
      <c r="Q13" s="24">
        <v>28</v>
      </c>
      <c r="R13" s="1157">
        <v>7</v>
      </c>
      <c r="S13" s="24">
        <v>30</v>
      </c>
      <c r="T13" s="1157">
        <f t="shared" ref="T13:U13" si="15">N13+N14+P13+P14+R13+R14</f>
        <v>10</v>
      </c>
      <c r="U13" s="1157">
        <f t="shared" si="15"/>
        <v>58</v>
      </c>
      <c r="V13" s="1157">
        <v>0</v>
      </c>
      <c r="W13" s="1157">
        <v>0</v>
      </c>
      <c r="X13" s="1157">
        <v>2</v>
      </c>
      <c r="Y13" s="1157">
        <v>0</v>
      </c>
      <c r="Z13" s="1157">
        <v>3</v>
      </c>
      <c r="AA13" s="24">
        <v>2</v>
      </c>
      <c r="AB13" s="1157">
        <f t="shared" ref="AB13:AC13" si="16">V13+V14+X13+X14+Z13+Z14</f>
        <v>5</v>
      </c>
      <c r="AC13" s="1157">
        <f t="shared" si="16"/>
        <v>2</v>
      </c>
      <c r="AD13" s="1167">
        <f t="shared" ref="AD13" si="17">E13</f>
        <v>149</v>
      </c>
    </row>
    <row r="14" spans="1:30" ht="18" customHeight="1">
      <c r="A14" s="44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2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45</v>
      </c>
      <c r="E15" s="1161">
        <f t="shared" ref="E15" si="19">SUM(C15:D15)</f>
        <v>45</v>
      </c>
      <c r="F15" s="1157">
        <v>0</v>
      </c>
      <c r="G15" s="24">
        <v>0</v>
      </c>
      <c r="H15" s="1157">
        <v>0</v>
      </c>
      <c r="I15" s="24">
        <v>30</v>
      </c>
      <c r="J15" s="1157">
        <v>0</v>
      </c>
      <c r="K15" s="24">
        <v>1</v>
      </c>
      <c r="L15" s="1157">
        <f t="shared" ref="L15" si="20">F15+H15+J15</f>
        <v>0</v>
      </c>
      <c r="M15" s="1157">
        <f t="shared" ref="M15" si="21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4</v>
      </c>
      <c r="D17" s="1157">
        <f t="shared" si="25"/>
        <v>47</v>
      </c>
      <c r="E17" s="1161">
        <f t="shared" ref="E17" si="26">SUM(C17:D17)</f>
        <v>51</v>
      </c>
      <c r="F17" s="1157">
        <v>0</v>
      </c>
      <c r="G17" s="24">
        <v>0</v>
      </c>
      <c r="H17" s="1157">
        <v>0</v>
      </c>
      <c r="I17" s="24">
        <v>21</v>
      </c>
      <c r="J17" s="1157">
        <v>1</v>
      </c>
      <c r="K17" s="24">
        <v>4</v>
      </c>
      <c r="L17" s="1157">
        <f>F17+H17+J17</f>
        <v>1</v>
      </c>
      <c r="M17" s="1157">
        <f>G17+G18+I17+I18+K17+K18</f>
        <v>28</v>
      </c>
      <c r="N17" s="1157">
        <v>0</v>
      </c>
      <c r="O17" s="1157">
        <v>0</v>
      </c>
      <c r="P17" s="1157">
        <v>1</v>
      </c>
      <c r="Q17" s="24">
        <v>12</v>
      </c>
      <c r="R17" s="1157">
        <v>2</v>
      </c>
      <c r="S17" s="24">
        <v>6</v>
      </c>
      <c r="T17" s="1157">
        <f t="shared" ref="T17:U17" si="27">N17+N18+P17+P18+R17+R18</f>
        <v>3</v>
      </c>
      <c r="U17" s="1157">
        <f t="shared" si="27"/>
        <v>18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24">
        <v>1</v>
      </c>
      <c r="AB17" s="1157">
        <f t="shared" ref="AB17:AC17" si="28">V17+V18+X17+X18+Z17+Z18</f>
        <v>0</v>
      </c>
      <c r="AC17" s="1157">
        <f t="shared" si="28"/>
        <v>1</v>
      </c>
      <c r="AD17" s="1167">
        <f>E17</f>
        <v>51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3</v>
      </c>
      <c r="J18" s="1157"/>
      <c r="K18" s="25">
        <v>0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32">
        <v>0</v>
      </c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443"/>
      <c r="B21" s="1172" t="s">
        <v>68</v>
      </c>
      <c r="C21" s="1157">
        <f t="shared" si="29"/>
        <v>5</v>
      </c>
      <c r="D21" s="1157">
        <f>M21+U21+AC21</f>
        <v>29</v>
      </c>
      <c r="E21" s="1161">
        <f>SUM(C21:D21)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0"/>
        <v>1</v>
      </c>
      <c r="M21" s="1157">
        <f t="shared" si="31"/>
        <v>2</v>
      </c>
      <c r="N21" s="1161">
        <v>0</v>
      </c>
      <c r="O21" s="1161">
        <v>0</v>
      </c>
      <c r="P21" s="1161">
        <v>1</v>
      </c>
      <c r="Q21" s="24">
        <v>16</v>
      </c>
      <c r="R21" s="1161">
        <v>2</v>
      </c>
      <c r="S21" s="24">
        <v>9</v>
      </c>
      <c r="T21" s="1157">
        <f t="shared" si="32"/>
        <v>3</v>
      </c>
      <c r="U21" s="1157">
        <f t="shared" si="32"/>
        <v>25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2</v>
      </c>
      <c r="AB21" s="1157">
        <f t="shared" si="33"/>
        <v>1</v>
      </c>
      <c r="AC21" s="1157">
        <f t="shared" si="33"/>
        <v>2</v>
      </c>
      <c r="AD21" s="1167">
        <f>E21</f>
        <v>34</v>
      </c>
    </row>
    <row r="22" spans="1:30" ht="18" customHeight="1">
      <c r="A22" s="44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92</v>
      </c>
      <c r="D23" s="33">
        <f>SUM(D7:D22)</f>
        <v>468</v>
      </c>
      <c r="E23" s="33">
        <f>SUM(E7:E22)</f>
        <v>560</v>
      </c>
      <c r="F23" s="33">
        <f>SUM(F7:F22)</f>
        <v>3</v>
      </c>
      <c r="G23" s="33">
        <f>SUM(G7:G22)</f>
        <v>14</v>
      </c>
      <c r="H23" s="33">
        <f t="shared" ref="H23:AA23" si="34">SUM(H7:H22)</f>
        <v>13</v>
      </c>
      <c r="I23" s="33">
        <f t="shared" si="34"/>
        <v>204</v>
      </c>
      <c r="J23" s="33">
        <f t="shared" si="34"/>
        <v>10</v>
      </c>
      <c r="K23" s="33">
        <f t="shared" si="34"/>
        <v>53</v>
      </c>
      <c r="L23" s="33">
        <f>SUM(L7:L22)</f>
        <v>26</v>
      </c>
      <c r="M23" s="33">
        <f>SUM(M7:M22)</f>
        <v>271</v>
      </c>
      <c r="N23" s="33">
        <f t="shared" si="34"/>
        <v>0</v>
      </c>
      <c r="O23" s="33">
        <f t="shared" si="34"/>
        <v>0</v>
      </c>
      <c r="P23" s="33">
        <f t="shared" si="34"/>
        <v>19</v>
      </c>
      <c r="Q23" s="33">
        <f t="shared" si="34"/>
        <v>102</v>
      </c>
      <c r="R23" s="33">
        <f t="shared" si="34"/>
        <v>25</v>
      </c>
      <c r="S23" s="33">
        <f t="shared" si="34"/>
        <v>86</v>
      </c>
      <c r="T23" s="33">
        <f>SUM(T7:T22)</f>
        <v>44</v>
      </c>
      <c r="U23" s="33">
        <f>SUM(U7:U22)</f>
        <v>188</v>
      </c>
      <c r="V23" s="33">
        <f t="shared" si="34"/>
        <v>0</v>
      </c>
      <c r="W23" s="33">
        <f t="shared" si="34"/>
        <v>0</v>
      </c>
      <c r="X23" s="33">
        <f t="shared" si="34"/>
        <v>3</v>
      </c>
      <c r="Y23" s="33">
        <f t="shared" si="34"/>
        <v>1</v>
      </c>
      <c r="Z23" s="33">
        <f t="shared" si="34"/>
        <v>19</v>
      </c>
      <c r="AA23" s="33">
        <f t="shared" si="34"/>
        <v>8</v>
      </c>
      <c r="AB23" s="33">
        <f>SUM(AB7:AB22)</f>
        <v>22</v>
      </c>
      <c r="AC23" s="33">
        <f>SUM(AC7:AC22)</f>
        <v>9</v>
      </c>
      <c r="AD23" s="33">
        <f>SUM(AD7:AD22)</f>
        <v>560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137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29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L19:L20"/>
    <mergeCell ref="M19:M20"/>
    <mergeCell ref="N19:N20"/>
    <mergeCell ref="O19:O20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H19:H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H21:H22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J19:J20"/>
    <mergeCell ref="K19:K20"/>
    <mergeCell ref="A23:B23"/>
    <mergeCell ref="R21:R22"/>
    <mergeCell ref="T21:T22"/>
    <mergeCell ref="U21:U22"/>
    <mergeCell ref="V21:V22"/>
    <mergeCell ref="W21:W22"/>
    <mergeCell ref="X21:X22"/>
    <mergeCell ref="J21:J22"/>
    <mergeCell ref="L21:L22"/>
    <mergeCell ref="M21:M22"/>
    <mergeCell ref="N21:N22"/>
    <mergeCell ref="O21:O22"/>
    <mergeCell ref="P21:P22"/>
    <mergeCell ref="C26:AD26"/>
    <mergeCell ref="G28:L28"/>
    <mergeCell ref="V28:AD28"/>
    <mergeCell ref="G29:L29"/>
    <mergeCell ref="V29:AD29"/>
    <mergeCell ref="Y21:Y22"/>
    <mergeCell ref="Z21:Z22"/>
    <mergeCell ref="AB21:AB22"/>
    <mergeCell ref="AC21:AC22"/>
    <mergeCell ref="AD21:AD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>
  <dimension ref="A1:AD29"/>
  <sheetViews>
    <sheetView workbookViewId="0">
      <selection activeCell="A15" sqref="A1:XFD1048576"/>
    </sheetView>
  </sheetViews>
  <sheetFormatPr defaultRowHeight="14.25"/>
  <cols>
    <col min="1" max="1" width="0.625" style="21" customWidth="1"/>
    <col min="2" max="2" width="15.75" style="21" bestFit="1" customWidth="1"/>
    <col min="3" max="3" width="4.375" style="21" customWidth="1"/>
    <col min="4" max="4" width="4.625" style="21" customWidth="1"/>
    <col min="5" max="5" width="4.5" style="21" customWidth="1"/>
    <col min="6" max="16" width="4.125" style="21" customWidth="1"/>
    <col min="17" max="17" width="3.875" style="21" customWidth="1"/>
    <col min="18" max="19" width="4.125" style="21" customWidth="1"/>
    <col min="20" max="20" width="4.25" style="21" customWidth="1"/>
    <col min="21" max="29" width="4.125" style="21" customWidth="1"/>
    <col min="30" max="30" width="4.75" style="37" customWidth="1"/>
    <col min="31" max="16384" width="9" style="21"/>
  </cols>
  <sheetData>
    <row r="1" spans="1:30" ht="24.75" customHeight="1">
      <c r="A1" s="1169" t="s">
        <v>23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</row>
    <row r="2" spans="1:30" ht="4.5" customHeight="1">
      <c r="B2" s="22"/>
      <c r="C2" s="22"/>
      <c r="D2" s="22"/>
      <c r="E2" s="22"/>
      <c r="F2" s="22"/>
      <c r="G2" s="22"/>
    </row>
    <row r="3" spans="1:30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58" t="s">
        <v>1</v>
      </c>
    </row>
    <row r="4" spans="1:30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82"/>
      <c r="T4" s="1182"/>
      <c r="U4" s="1166"/>
      <c r="V4" s="1165" t="s">
        <v>6</v>
      </c>
      <c r="W4" s="1182"/>
      <c r="X4" s="1182"/>
      <c r="Y4" s="1182"/>
      <c r="Z4" s="1182"/>
      <c r="AA4" s="1182"/>
      <c r="AB4" s="1182"/>
      <c r="AC4" s="1182"/>
      <c r="AD4" s="1159"/>
    </row>
    <row r="5" spans="1:30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17</v>
      </c>
      <c r="O5" s="1164"/>
      <c r="P5" s="1163" t="s">
        <v>18</v>
      </c>
      <c r="Q5" s="1164"/>
      <c r="R5" s="1163" t="s">
        <v>19</v>
      </c>
      <c r="S5" s="1164"/>
      <c r="T5" s="1165" t="s">
        <v>1</v>
      </c>
      <c r="U5" s="1166"/>
      <c r="V5" s="1163" t="s">
        <v>17</v>
      </c>
      <c r="W5" s="1164"/>
      <c r="X5" s="1163" t="s">
        <v>18</v>
      </c>
      <c r="Y5" s="1164"/>
      <c r="Z5" s="1163" t="s">
        <v>19</v>
      </c>
      <c r="AA5" s="1164"/>
      <c r="AB5" s="1165" t="s">
        <v>1</v>
      </c>
      <c r="AC5" s="1182"/>
      <c r="AD5" s="1159"/>
    </row>
    <row r="6" spans="1:30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1160"/>
    </row>
    <row r="7" spans="1:30" ht="18" customHeight="1">
      <c r="A7" s="1170"/>
      <c r="B7" s="1172" t="s">
        <v>7</v>
      </c>
      <c r="C7" s="1157">
        <f>L7+T7+AB7</f>
        <v>20</v>
      </c>
      <c r="D7" s="1157">
        <f>M7+U7+AC7</f>
        <v>54</v>
      </c>
      <c r="E7" s="1161">
        <f>SUM(C7:D7)</f>
        <v>74</v>
      </c>
      <c r="F7" s="1157">
        <v>1</v>
      </c>
      <c r="G7" s="1157">
        <v>0</v>
      </c>
      <c r="H7" s="1157">
        <v>1</v>
      </c>
      <c r="I7" s="24">
        <v>17</v>
      </c>
      <c r="J7" s="1157">
        <v>0</v>
      </c>
      <c r="K7" s="24">
        <v>16</v>
      </c>
      <c r="L7" s="1157">
        <f>F7+H7+J7</f>
        <v>2</v>
      </c>
      <c r="M7" s="1157">
        <f>G7+G8+I7+I8+K7+K8</f>
        <v>34</v>
      </c>
      <c r="N7" s="1157">
        <v>0</v>
      </c>
      <c r="O7" s="1157">
        <v>0</v>
      </c>
      <c r="P7" s="1157">
        <v>5</v>
      </c>
      <c r="Q7" s="24">
        <v>6</v>
      </c>
      <c r="R7" s="1157">
        <v>3</v>
      </c>
      <c r="S7" s="24">
        <v>13</v>
      </c>
      <c r="T7" s="1157">
        <f>N7+N8+P7+P8+R7+R8</f>
        <v>8</v>
      </c>
      <c r="U7" s="1157">
        <f>O7+O8+Q7+Q8+S7+S8</f>
        <v>19</v>
      </c>
      <c r="V7" s="1157">
        <v>0</v>
      </c>
      <c r="W7" s="1157">
        <v>0</v>
      </c>
      <c r="X7" s="1157">
        <v>0</v>
      </c>
      <c r="Y7" s="1157">
        <v>0</v>
      </c>
      <c r="Z7" s="1157">
        <v>10</v>
      </c>
      <c r="AA7" s="1157">
        <v>1</v>
      </c>
      <c r="AB7" s="1157">
        <f>V7+V8+X7+X8+Z7+Z8</f>
        <v>10</v>
      </c>
      <c r="AC7" s="1157">
        <f>W7+W8+Y7+Y8+AA7+AA8</f>
        <v>1</v>
      </c>
      <c r="AD7" s="1167">
        <f>E7</f>
        <v>74</v>
      </c>
    </row>
    <row r="8" spans="1:30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25">
        <v>0</v>
      </c>
      <c r="L8" s="1157"/>
      <c r="M8" s="1157"/>
      <c r="N8" s="1157"/>
      <c r="O8" s="1157"/>
      <c r="P8" s="1157"/>
      <c r="Q8" s="32">
        <v>0</v>
      </c>
      <c r="R8" s="1157"/>
      <c r="S8" s="32">
        <v>0</v>
      </c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68"/>
    </row>
    <row r="9" spans="1:30" ht="18" customHeight="1">
      <c r="A9" s="26"/>
      <c r="B9" s="450" t="s">
        <v>8</v>
      </c>
      <c r="C9" s="1157">
        <f t="shared" ref="C9" si="0">L9+T9+AB9</f>
        <v>23</v>
      </c>
      <c r="D9" s="1157">
        <f>M9+U9+AC9</f>
        <v>108</v>
      </c>
      <c r="E9" s="1161">
        <f t="shared" ref="E9" si="1">SUM(C9:D9)</f>
        <v>131</v>
      </c>
      <c r="F9" s="1157">
        <v>1</v>
      </c>
      <c r="G9" s="24">
        <v>0</v>
      </c>
      <c r="H9" s="1157">
        <v>3</v>
      </c>
      <c r="I9" s="24">
        <v>45</v>
      </c>
      <c r="J9" s="1157">
        <v>4</v>
      </c>
      <c r="K9" s="24">
        <v>6</v>
      </c>
      <c r="L9" s="1157">
        <f t="shared" ref="L9" si="2">F9+H9+J9</f>
        <v>8</v>
      </c>
      <c r="M9" s="1157">
        <f>G9+G10+I9+I10+K9+K10</f>
        <v>57</v>
      </c>
      <c r="N9" s="1157">
        <v>0</v>
      </c>
      <c r="O9" s="1157">
        <v>0</v>
      </c>
      <c r="P9" s="1157">
        <v>3</v>
      </c>
      <c r="Q9" s="24">
        <v>28</v>
      </c>
      <c r="R9" s="1157">
        <v>9</v>
      </c>
      <c r="S9" s="24">
        <v>22</v>
      </c>
      <c r="T9" s="1157">
        <f t="shared" ref="T9" si="3">N9+N10+P9+P10+R9+R10</f>
        <v>12</v>
      </c>
      <c r="U9" s="1157">
        <f>O9+O10+Q9+Q10+S9+S10</f>
        <v>50</v>
      </c>
      <c r="V9" s="1157">
        <v>0</v>
      </c>
      <c r="W9" s="1157">
        <v>0</v>
      </c>
      <c r="X9" s="1157">
        <v>0</v>
      </c>
      <c r="Y9" s="1157">
        <v>1</v>
      </c>
      <c r="Z9" s="1157">
        <v>3</v>
      </c>
      <c r="AA9" s="1157">
        <v>0</v>
      </c>
      <c r="AB9" s="1157">
        <f t="shared" ref="AB9" si="4">V9+V10+X9+X10+Z9+Z10</f>
        <v>3</v>
      </c>
      <c r="AC9" s="1157">
        <f>W9+W10+Y9+Y10+AA9+AA10</f>
        <v>1</v>
      </c>
      <c r="AD9" s="1167">
        <f t="shared" ref="AD9" si="5">E9</f>
        <v>131</v>
      </c>
    </row>
    <row r="10" spans="1:30" ht="18" customHeight="1">
      <c r="A10" s="449"/>
      <c r="B10" s="452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1</v>
      </c>
      <c r="L10" s="1157"/>
      <c r="M10" s="1157"/>
      <c r="N10" s="1157"/>
      <c r="O10" s="1157"/>
      <c r="P10" s="1157"/>
      <c r="Q10" s="25">
        <v>0</v>
      </c>
      <c r="R10" s="1157"/>
      <c r="S10" s="32">
        <v>0</v>
      </c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68"/>
    </row>
    <row r="11" spans="1:30" ht="18" customHeight="1">
      <c r="A11" s="1170"/>
      <c r="B11" s="1172" t="s">
        <v>9</v>
      </c>
      <c r="C11" s="1157">
        <f t="shared" ref="C11:D11" si="6">L11+T11+AB11</f>
        <v>17</v>
      </c>
      <c r="D11" s="1157">
        <f t="shared" si="6"/>
        <v>59</v>
      </c>
      <c r="E11" s="1161">
        <f t="shared" ref="E11" si="7">SUM(C11:D11)</f>
        <v>76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8">F11+H11+J11</f>
        <v>6</v>
      </c>
      <c r="M11" s="1157">
        <f t="shared" ref="M11" si="9">G11+G12+I11+I12+K11+K12</f>
        <v>39</v>
      </c>
      <c r="N11" s="1157">
        <v>0</v>
      </c>
      <c r="O11" s="1157">
        <v>0</v>
      </c>
      <c r="P11" s="1157">
        <v>6</v>
      </c>
      <c r="Q11" s="24">
        <v>12</v>
      </c>
      <c r="R11" s="1157">
        <v>2</v>
      </c>
      <c r="S11" s="24">
        <v>6</v>
      </c>
      <c r="T11" s="1157">
        <f t="shared" ref="T11:U11" si="10">N11+N12+P11+P12+R11+R12</f>
        <v>8</v>
      </c>
      <c r="U11" s="1157">
        <f t="shared" si="10"/>
        <v>18</v>
      </c>
      <c r="V11" s="1157">
        <v>0</v>
      </c>
      <c r="W11" s="1157">
        <v>0</v>
      </c>
      <c r="X11" s="1157">
        <v>1</v>
      </c>
      <c r="Y11" s="1157">
        <v>0</v>
      </c>
      <c r="Z11" s="1157">
        <v>2</v>
      </c>
      <c r="AA11" s="1157">
        <v>2</v>
      </c>
      <c r="AB11" s="1157">
        <f t="shared" ref="AB11:AC11" si="11">V11+V12+X11+X12+Z11+Z12</f>
        <v>3</v>
      </c>
      <c r="AC11" s="1157">
        <f t="shared" si="11"/>
        <v>2</v>
      </c>
      <c r="AD11" s="1167">
        <f t="shared" ref="AD11" si="12">E11</f>
        <v>76</v>
      </c>
    </row>
    <row r="12" spans="1:30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32">
        <v>1</v>
      </c>
      <c r="L12" s="1157"/>
      <c r="M12" s="1157"/>
      <c r="N12" s="1157"/>
      <c r="O12" s="1157"/>
      <c r="P12" s="1157"/>
      <c r="Q12" s="25">
        <v>0</v>
      </c>
      <c r="R12" s="1157"/>
      <c r="S12" s="25">
        <v>0</v>
      </c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68"/>
    </row>
    <row r="13" spans="1:30" ht="18" customHeight="1">
      <c r="A13" s="26"/>
      <c r="B13" s="30" t="s">
        <v>10</v>
      </c>
      <c r="C13" s="1157">
        <f t="shared" ref="C13:D13" si="13">L13+T13+AB13</f>
        <v>23</v>
      </c>
      <c r="D13" s="1157">
        <f t="shared" si="13"/>
        <v>125</v>
      </c>
      <c r="E13" s="1161">
        <f t="shared" ref="E13" si="14">SUM(C13:D13)</f>
        <v>148</v>
      </c>
      <c r="F13" s="1157">
        <v>1</v>
      </c>
      <c r="G13" s="24">
        <v>0</v>
      </c>
      <c r="H13" s="1157">
        <v>3</v>
      </c>
      <c r="I13" s="24">
        <v>41</v>
      </c>
      <c r="J13" s="1157">
        <v>4</v>
      </c>
      <c r="K13" s="24">
        <v>18</v>
      </c>
      <c r="L13" s="1157">
        <f>F13+H13+J13</f>
        <v>8</v>
      </c>
      <c r="M13" s="1157">
        <f>G13+G14+I13+I14+K13+K14</f>
        <v>64</v>
      </c>
      <c r="N13" s="1157">
        <v>0</v>
      </c>
      <c r="O13" s="1157">
        <v>0</v>
      </c>
      <c r="P13" s="1157">
        <v>3</v>
      </c>
      <c r="Q13" s="24">
        <v>29</v>
      </c>
      <c r="R13" s="1157">
        <v>7</v>
      </c>
      <c r="S13" s="24">
        <v>30</v>
      </c>
      <c r="T13" s="1157">
        <f t="shared" ref="T13:U13" si="15">N13+N14+P13+P14+R13+R14</f>
        <v>10</v>
      </c>
      <c r="U13" s="1157">
        <f t="shared" si="15"/>
        <v>59</v>
      </c>
      <c r="V13" s="1157">
        <v>0</v>
      </c>
      <c r="W13" s="1157">
        <v>0</v>
      </c>
      <c r="X13" s="1157">
        <v>2</v>
      </c>
      <c r="Y13" s="1157">
        <v>0</v>
      </c>
      <c r="Z13" s="1157">
        <v>3</v>
      </c>
      <c r="AA13" s="24">
        <v>2</v>
      </c>
      <c r="AB13" s="1157">
        <f t="shared" ref="AB13:AC13" si="16">V13+V14+X13+X14+Z13+Z14</f>
        <v>5</v>
      </c>
      <c r="AC13" s="1157">
        <f t="shared" si="16"/>
        <v>2</v>
      </c>
      <c r="AD13" s="1167">
        <f t="shared" ref="AD13" si="17">E13</f>
        <v>148</v>
      </c>
    </row>
    <row r="14" spans="1:30" ht="18" customHeight="1">
      <c r="A14" s="449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2</v>
      </c>
      <c r="L14" s="1157"/>
      <c r="M14" s="1157"/>
      <c r="N14" s="1157"/>
      <c r="O14" s="1157"/>
      <c r="P14" s="1157"/>
      <c r="Q14" s="25">
        <v>0</v>
      </c>
      <c r="R14" s="1157"/>
      <c r="S14" s="32">
        <v>0</v>
      </c>
      <c r="T14" s="1157"/>
      <c r="U14" s="1157"/>
      <c r="V14" s="1157"/>
      <c r="W14" s="1157"/>
      <c r="X14" s="1157"/>
      <c r="Y14" s="1157"/>
      <c r="Z14" s="1157"/>
      <c r="AA14" s="32">
        <v>0</v>
      </c>
      <c r="AB14" s="1157"/>
      <c r="AC14" s="1157"/>
      <c r="AD14" s="1168"/>
    </row>
    <row r="15" spans="1:30" ht="18" customHeight="1">
      <c r="A15" s="1170"/>
      <c r="B15" s="1172" t="s">
        <v>82</v>
      </c>
      <c r="C15" s="1157">
        <f t="shared" ref="C15:D15" si="18">L15+T15+AB15</f>
        <v>0</v>
      </c>
      <c r="D15" s="1157">
        <f t="shared" si="18"/>
        <v>45</v>
      </c>
      <c r="E15" s="1161">
        <f t="shared" ref="E15" si="19">SUM(C15:D15)</f>
        <v>45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2</v>
      </c>
      <c r="L15" s="1157">
        <f t="shared" ref="L15" si="20">F15+H15+J15</f>
        <v>0</v>
      </c>
      <c r="M15" s="1157">
        <f t="shared" ref="M15" si="21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v>0</v>
      </c>
      <c r="S15" s="1157">
        <v>0</v>
      </c>
      <c r="T15" s="1157">
        <f t="shared" ref="T15:U15" si="22">N15+N16+P15+P16+R15+R16</f>
        <v>0</v>
      </c>
      <c r="U15" s="1157">
        <f t="shared" si="22"/>
        <v>0</v>
      </c>
      <c r="V15" s="1157">
        <v>0</v>
      </c>
      <c r="W15" s="1157">
        <v>0</v>
      </c>
      <c r="X15" s="1157">
        <v>0</v>
      </c>
      <c r="Y15" s="1157">
        <v>0</v>
      </c>
      <c r="Z15" s="1157">
        <v>0</v>
      </c>
      <c r="AA15" s="1157">
        <v>0</v>
      </c>
      <c r="AB15" s="1157">
        <f t="shared" ref="AB15:AC15" si="23">V15+V16+X15+X16+Z15+Z16</f>
        <v>0</v>
      </c>
      <c r="AC15" s="1157">
        <f t="shared" si="23"/>
        <v>0</v>
      </c>
      <c r="AD15" s="1167">
        <f t="shared" ref="AD15" si="24">E15</f>
        <v>45</v>
      </c>
    </row>
    <row r="16" spans="1:30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68"/>
    </row>
    <row r="17" spans="1:30" ht="18" customHeight="1">
      <c r="A17" s="1170"/>
      <c r="B17" s="341" t="s">
        <v>114</v>
      </c>
      <c r="C17" s="1157">
        <f t="shared" ref="C17:D17" si="25">L17+T17+AB17</f>
        <v>4</v>
      </c>
      <c r="D17" s="1157">
        <f t="shared" si="25"/>
        <v>47</v>
      </c>
      <c r="E17" s="1161">
        <f t="shared" ref="E17" si="26">SUM(C17:D17)</f>
        <v>51</v>
      </c>
      <c r="F17" s="1157">
        <v>0</v>
      </c>
      <c r="G17" s="24">
        <v>0</v>
      </c>
      <c r="H17" s="1157">
        <v>0</v>
      </c>
      <c r="I17" s="24">
        <v>21</v>
      </c>
      <c r="J17" s="1157">
        <v>1</v>
      </c>
      <c r="K17" s="24">
        <v>4</v>
      </c>
      <c r="L17" s="1157">
        <f>F17+H17+J17</f>
        <v>1</v>
      </c>
      <c r="M17" s="1157">
        <f>G17+G18+I17+I18+K17+K18</f>
        <v>28</v>
      </c>
      <c r="N17" s="1157">
        <v>0</v>
      </c>
      <c r="O17" s="1157">
        <v>0</v>
      </c>
      <c r="P17" s="1157">
        <v>1</v>
      </c>
      <c r="Q17" s="24">
        <v>12</v>
      </c>
      <c r="R17" s="1157">
        <v>2</v>
      </c>
      <c r="S17" s="24">
        <v>6</v>
      </c>
      <c r="T17" s="1157">
        <f t="shared" ref="T17:U17" si="27">N17+N18+P17+P18+R17+R18</f>
        <v>3</v>
      </c>
      <c r="U17" s="1157">
        <f t="shared" si="27"/>
        <v>18</v>
      </c>
      <c r="V17" s="1157">
        <v>0</v>
      </c>
      <c r="W17" s="1157">
        <v>0</v>
      </c>
      <c r="X17" s="1157">
        <v>0</v>
      </c>
      <c r="Y17" s="1157">
        <v>0</v>
      </c>
      <c r="Z17" s="1157">
        <v>0</v>
      </c>
      <c r="AA17" s="24">
        <v>1</v>
      </c>
      <c r="AB17" s="1157">
        <f t="shared" ref="AB17:AC17" si="28">V17+V18+X17+X18+Z17+Z18</f>
        <v>0</v>
      </c>
      <c r="AC17" s="1157">
        <f t="shared" si="28"/>
        <v>1</v>
      </c>
      <c r="AD17" s="1167">
        <f>E17</f>
        <v>51</v>
      </c>
    </row>
    <row r="18" spans="1:30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3</v>
      </c>
      <c r="J18" s="1157"/>
      <c r="K18" s="25">
        <v>0</v>
      </c>
      <c r="L18" s="1157"/>
      <c r="M18" s="1157"/>
      <c r="N18" s="1157"/>
      <c r="O18" s="1157"/>
      <c r="P18" s="1157"/>
      <c r="Q18" s="25">
        <v>0</v>
      </c>
      <c r="R18" s="1157"/>
      <c r="S18" s="32">
        <v>0</v>
      </c>
      <c r="T18" s="1157"/>
      <c r="U18" s="1157"/>
      <c r="V18" s="1157"/>
      <c r="W18" s="1157"/>
      <c r="X18" s="1157"/>
      <c r="Y18" s="1157"/>
      <c r="Z18" s="1157"/>
      <c r="AA18" s="32">
        <v>0</v>
      </c>
      <c r="AB18" s="1157"/>
      <c r="AC18" s="1157"/>
      <c r="AD18" s="1168"/>
    </row>
    <row r="19" spans="1:30" ht="18" customHeight="1">
      <c r="A19" s="1170"/>
      <c r="B19" s="115" t="s">
        <v>67</v>
      </c>
      <c r="C19" s="1157">
        <f t="shared" ref="C19:C21" si="29">L19+T19+AB19</f>
        <v>0</v>
      </c>
      <c r="D19" s="1157">
        <f>M19+U19+AC19</f>
        <v>0</v>
      </c>
      <c r="E19" s="1161">
        <f>SUM(C19:D19)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0">F19+H19+J19</f>
        <v>0</v>
      </c>
      <c r="M19" s="1157">
        <f t="shared" ref="M19:M21" si="31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61">
        <v>0</v>
      </c>
      <c r="S19" s="1161">
        <v>0</v>
      </c>
      <c r="T19" s="1157">
        <f t="shared" ref="T19:U21" si="32">N19+N20+P19+P20+R19+R20</f>
        <v>0</v>
      </c>
      <c r="U19" s="1157">
        <f t="shared" si="32"/>
        <v>0</v>
      </c>
      <c r="V19" s="1161">
        <v>0</v>
      </c>
      <c r="W19" s="1161">
        <v>0</v>
      </c>
      <c r="X19" s="1161">
        <v>0</v>
      </c>
      <c r="Y19" s="1161">
        <v>0</v>
      </c>
      <c r="Z19" s="1161">
        <v>0</v>
      </c>
      <c r="AA19" s="1161">
        <v>0</v>
      </c>
      <c r="AB19" s="1157">
        <f t="shared" ref="AB19:AC21" si="33">V19+V20+X19+X20+Z19+Z20</f>
        <v>0</v>
      </c>
      <c r="AC19" s="1157">
        <f t="shared" si="33"/>
        <v>0</v>
      </c>
      <c r="AD19" s="1167">
        <f>E19</f>
        <v>0</v>
      </c>
    </row>
    <row r="20" spans="1:30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62"/>
      <c r="S20" s="1162"/>
      <c r="T20" s="1157"/>
      <c r="U20" s="1157"/>
      <c r="V20" s="1162"/>
      <c r="W20" s="1162"/>
      <c r="X20" s="1162"/>
      <c r="Y20" s="1162"/>
      <c r="Z20" s="1162"/>
      <c r="AA20" s="1162"/>
      <c r="AB20" s="1157"/>
      <c r="AC20" s="1157"/>
      <c r="AD20" s="1168"/>
    </row>
    <row r="21" spans="1:30" ht="18" customHeight="1">
      <c r="A21" s="448"/>
      <c r="B21" s="1172" t="s">
        <v>68</v>
      </c>
      <c r="C21" s="1157">
        <f t="shared" si="29"/>
        <v>5</v>
      </c>
      <c r="D21" s="1157">
        <f>M21+U21+AC21</f>
        <v>29</v>
      </c>
      <c r="E21" s="1161">
        <f>SUM(C21:D21)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0"/>
        <v>1</v>
      </c>
      <c r="M21" s="1157">
        <f t="shared" si="31"/>
        <v>2</v>
      </c>
      <c r="N21" s="1161">
        <v>0</v>
      </c>
      <c r="O21" s="1161">
        <v>0</v>
      </c>
      <c r="P21" s="1161">
        <v>1</v>
      </c>
      <c r="Q21" s="24">
        <v>16</v>
      </c>
      <c r="R21" s="1161">
        <v>2</v>
      </c>
      <c r="S21" s="24">
        <v>9</v>
      </c>
      <c r="T21" s="1157">
        <f t="shared" si="32"/>
        <v>3</v>
      </c>
      <c r="U21" s="1157">
        <f t="shared" si="32"/>
        <v>25</v>
      </c>
      <c r="V21" s="1161">
        <v>0</v>
      </c>
      <c r="W21" s="1161">
        <v>0</v>
      </c>
      <c r="X21" s="1161">
        <v>0</v>
      </c>
      <c r="Y21" s="1161">
        <v>0</v>
      </c>
      <c r="Z21" s="1161">
        <v>1</v>
      </c>
      <c r="AA21" s="24">
        <v>2</v>
      </c>
      <c r="AB21" s="1157">
        <f t="shared" si="33"/>
        <v>1</v>
      </c>
      <c r="AC21" s="1157">
        <f t="shared" si="33"/>
        <v>2</v>
      </c>
      <c r="AD21" s="1167">
        <f>E21</f>
        <v>34</v>
      </c>
    </row>
    <row r="22" spans="1:30" ht="18" customHeight="1">
      <c r="A22" s="451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32">
        <v>0</v>
      </c>
      <c r="R22" s="1162"/>
      <c r="S22" s="25">
        <v>0</v>
      </c>
      <c r="T22" s="1157"/>
      <c r="U22" s="1157"/>
      <c r="V22" s="1162"/>
      <c r="W22" s="1162"/>
      <c r="X22" s="1162"/>
      <c r="Y22" s="1162"/>
      <c r="Z22" s="1162"/>
      <c r="AA22" s="32">
        <v>0</v>
      </c>
      <c r="AB22" s="1157"/>
      <c r="AC22" s="1157"/>
      <c r="AD22" s="1168"/>
    </row>
    <row r="23" spans="1:30" ht="24" customHeight="1">
      <c r="A23" s="1225" t="s">
        <v>1</v>
      </c>
      <c r="B23" s="1226"/>
      <c r="C23" s="33">
        <f>SUM(C7:C22)</f>
        <v>92</v>
      </c>
      <c r="D23" s="33">
        <f>SUM(D7:D22)</f>
        <v>467</v>
      </c>
      <c r="E23" s="33">
        <f>SUM(E7:E22)</f>
        <v>559</v>
      </c>
      <c r="F23" s="33">
        <f>SUM(F7:F22)</f>
        <v>3</v>
      </c>
      <c r="G23" s="33">
        <f>SUM(G7:G22)</f>
        <v>14</v>
      </c>
      <c r="H23" s="33">
        <f t="shared" ref="H23:AA23" si="34">SUM(H7:H22)</f>
        <v>13</v>
      </c>
      <c r="I23" s="33">
        <f t="shared" si="34"/>
        <v>200</v>
      </c>
      <c r="J23" s="33">
        <f t="shared" si="34"/>
        <v>10</v>
      </c>
      <c r="K23" s="33">
        <f t="shared" si="34"/>
        <v>55</v>
      </c>
      <c r="L23" s="33">
        <f>SUM(L7:L22)</f>
        <v>26</v>
      </c>
      <c r="M23" s="33">
        <f>SUM(M7:M22)</f>
        <v>269</v>
      </c>
      <c r="N23" s="33">
        <f t="shared" si="34"/>
        <v>0</v>
      </c>
      <c r="O23" s="33">
        <f t="shared" si="34"/>
        <v>0</v>
      </c>
      <c r="P23" s="33">
        <f t="shared" si="34"/>
        <v>19</v>
      </c>
      <c r="Q23" s="33">
        <f t="shared" si="34"/>
        <v>103</v>
      </c>
      <c r="R23" s="33">
        <f t="shared" si="34"/>
        <v>25</v>
      </c>
      <c r="S23" s="33">
        <f t="shared" si="34"/>
        <v>86</v>
      </c>
      <c r="T23" s="33">
        <f>SUM(T7:T22)</f>
        <v>44</v>
      </c>
      <c r="U23" s="33">
        <f>SUM(U7:U22)</f>
        <v>189</v>
      </c>
      <c r="V23" s="33">
        <f t="shared" si="34"/>
        <v>0</v>
      </c>
      <c r="W23" s="33">
        <f t="shared" si="34"/>
        <v>0</v>
      </c>
      <c r="X23" s="33">
        <f t="shared" si="34"/>
        <v>3</v>
      </c>
      <c r="Y23" s="33">
        <f t="shared" si="34"/>
        <v>1</v>
      </c>
      <c r="Z23" s="33">
        <f t="shared" si="34"/>
        <v>19</v>
      </c>
      <c r="AA23" s="33">
        <f t="shared" si="34"/>
        <v>8</v>
      </c>
      <c r="AB23" s="33">
        <f>SUM(AB7:AB22)</f>
        <v>22</v>
      </c>
      <c r="AC23" s="33">
        <f>SUM(AC7:AC22)</f>
        <v>9</v>
      </c>
      <c r="AD23" s="33">
        <f>SUM(AD7:AD22)</f>
        <v>559</v>
      </c>
    </row>
    <row r="24" spans="1:30" ht="2.25" customHeight="1">
      <c r="B24" s="22"/>
      <c r="C24" s="22"/>
      <c r="D24" s="22"/>
      <c r="E24" s="22"/>
      <c r="F24" s="22"/>
      <c r="G24" s="22"/>
    </row>
    <row r="25" spans="1:30" ht="2.25" customHeight="1"/>
    <row r="26" spans="1:30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</row>
    <row r="27" spans="1:30" ht="3.75" customHeight="1"/>
    <row r="28" spans="1:30" ht="23.25">
      <c r="G28" s="1156" t="s">
        <v>28</v>
      </c>
      <c r="H28" s="1156"/>
      <c r="I28" s="1156"/>
      <c r="J28" s="1156"/>
      <c r="K28" s="1156"/>
      <c r="L28" s="1156"/>
      <c r="V28" s="1169" t="s">
        <v>24</v>
      </c>
      <c r="W28" s="1169"/>
      <c r="X28" s="1169"/>
      <c r="Y28" s="1169"/>
      <c r="Z28" s="1169"/>
      <c r="AA28" s="1169"/>
      <c r="AB28" s="1169"/>
      <c r="AC28" s="1169"/>
      <c r="AD28" s="1169"/>
    </row>
    <row r="29" spans="1:30" ht="23.25">
      <c r="E29" s="36"/>
      <c r="G29" s="1156" t="s">
        <v>29</v>
      </c>
      <c r="H29" s="1156"/>
      <c r="I29" s="1156"/>
      <c r="J29" s="1156"/>
      <c r="K29" s="1156"/>
      <c r="L29" s="1156"/>
      <c r="V29" s="1169" t="s">
        <v>138</v>
      </c>
      <c r="W29" s="1169"/>
      <c r="X29" s="1169"/>
      <c r="Y29" s="1169"/>
      <c r="Z29" s="1169"/>
      <c r="AA29" s="1169"/>
      <c r="AB29" s="1169"/>
      <c r="AC29" s="1169"/>
      <c r="AD29" s="1169"/>
    </row>
  </sheetData>
  <mergeCells count="229"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Y7:Y8"/>
    <mergeCell ref="Z7:Z8"/>
    <mergeCell ref="AA7:AA8"/>
    <mergeCell ref="AB7:AB8"/>
    <mergeCell ref="AC7:AC8"/>
    <mergeCell ref="AD7:AD8"/>
    <mergeCell ref="R7:R8"/>
    <mergeCell ref="T7:T8"/>
    <mergeCell ref="U7:U8"/>
    <mergeCell ref="V7:V8"/>
    <mergeCell ref="W7:W8"/>
    <mergeCell ref="X7:X8"/>
    <mergeCell ref="A11:A12"/>
    <mergeCell ref="B11:B12"/>
    <mergeCell ref="C11:C12"/>
    <mergeCell ref="D11:D12"/>
    <mergeCell ref="E11:E12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R9:R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Z9:Z10"/>
    <mergeCell ref="AA9:AA10"/>
    <mergeCell ref="AB9:AB10"/>
    <mergeCell ref="AC9:AC10"/>
    <mergeCell ref="AD9:AD10"/>
    <mergeCell ref="X9:X10"/>
    <mergeCell ref="Y9:Y10"/>
    <mergeCell ref="AB11:AB12"/>
    <mergeCell ref="AC11:AC12"/>
    <mergeCell ref="AD11:AD12"/>
    <mergeCell ref="X11:X12"/>
    <mergeCell ref="Y11:Y12"/>
    <mergeCell ref="Z11:Z12"/>
    <mergeCell ref="AA11:AA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N11:N12"/>
    <mergeCell ref="O11:O12"/>
    <mergeCell ref="P11:P12"/>
    <mergeCell ref="R11:R12"/>
    <mergeCell ref="T11:T12"/>
    <mergeCell ref="U11:U12"/>
    <mergeCell ref="F11:F12"/>
    <mergeCell ref="G11:G12"/>
    <mergeCell ref="M11:M12"/>
    <mergeCell ref="M13:M14"/>
    <mergeCell ref="N13:N14"/>
    <mergeCell ref="O13:O14"/>
    <mergeCell ref="P13:P14"/>
    <mergeCell ref="R13:R14"/>
    <mergeCell ref="T13:T14"/>
    <mergeCell ref="AB13:AB14"/>
    <mergeCell ref="AC13:AC14"/>
    <mergeCell ref="AD13:AD14"/>
    <mergeCell ref="W13:W14"/>
    <mergeCell ref="X13:X14"/>
    <mergeCell ref="Y13:Y14"/>
    <mergeCell ref="Z13:Z14"/>
    <mergeCell ref="U13:U14"/>
    <mergeCell ref="V13:V14"/>
    <mergeCell ref="AC15:AC16"/>
    <mergeCell ref="AD15:AD16"/>
    <mergeCell ref="X15:X16"/>
    <mergeCell ref="Y15:Y16"/>
    <mergeCell ref="Z15:Z16"/>
    <mergeCell ref="AA15:AA16"/>
    <mergeCell ref="AB15:AB16"/>
    <mergeCell ref="J15:J16"/>
    <mergeCell ref="L15:L16"/>
    <mergeCell ref="M15:M16"/>
    <mergeCell ref="N15:N16"/>
    <mergeCell ref="O15:O16"/>
    <mergeCell ref="P15:P16"/>
    <mergeCell ref="A17:A18"/>
    <mergeCell ref="C17:C18"/>
    <mergeCell ref="D17:D18"/>
    <mergeCell ref="E17:E18"/>
    <mergeCell ref="F17:F18"/>
    <mergeCell ref="H17:H18"/>
    <mergeCell ref="J17:J18"/>
    <mergeCell ref="L17:L18"/>
    <mergeCell ref="W15:W16"/>
    <mergeCell ref="Q15:Q16"/>
    <mergeCell ref="R15:R16"/>
    <mergeCell ref="S15:S16"/>
    <mergeCell ref="T15:T16"/>
    <mergeCell ref="U15:U16"/>
    <mergeCell ref="V15:V16"/>
    <mergeCell ref="A15:A16"/>
    <mergeCell ref="B15:B16"/>
    <mergeCell ref="C15:C16"/>
    <mergeCell ref="D15:D16"/>
    <mergeCell ref="E15:E16"/>
    <mergeCell ref="F15:F16"/>
    <mergeCell ref="H15:H16"/>
    <mergeCell ref="R17:R18"/>
    <mergeCell ref="T17:T18"/>
    <mergeCell ref="L19:L20"/>
    <mergeCell ref="M19:M20"/>
    <mergeCell ref="N19:N20"/>
    <mergeCell ref="O19:O20"/>
    <mergeCell ref="AB17:AB18"/>
    <mergeCell ref="AC17:AC18"/>
    <mergeCell ref="AD17:AD18"/>
    <mergeCell ref="A19:A20"/>
    <mergeCell ref="C19:C20"/>
    <mergeCell ref="D19:D20"/>
    <mergeCell ref="E19:E20"/>
    <mergeCell ref="F19:F20"/>
    <mergeCell ref="G19:G20"/>
    <mergeCell ref="H19:H20"/>
    <mergeCell ref="U17:U18"/>
    <mergeCell ref="V17:V18"/>
    <mergeCell ref="W17:W18"/>
    <mergeCell ref="X17:X18"/>
    <mergeCell ref="Y17:Y18"/>
    <mergeCell ref="Z17:Z18"/>
    <mergeCell ref="M17:M18"/>
    <mergeCell ref="N17:N18"/>
    <mergeCell ref="O17:O18"/>
    <mergeCell ref="P17:P18"/>
    <mergeCell ref="AB19:AB20"/>
    <mergeCell ref="AC19:AC20"/>
    <mergeCell ref="AD19:AD20"/>
    <mergeCell ref="B21:B22"/>
    <mergeCell ref="C21:C22"/>
    <mergeCell ref="D21:D22"/>
    <mergeCell ref="E21:E22"/>
    <mergeCell ref="F21:F22"/>
    <mergeCell ref="G21:G22"/>
    <mergeCell ref="H21:H22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J19:J20"/>
    <mergeCell ref="K19:K20"/>
    <mergeCell ref="A23:B23"/>
    <mergeCell ref="R21:R22"/>
    <mergeCell ref="T21:T22"/>
    <mergeCell ref="U21:U22"/>
    <mergeCell ref="V21:V22"/>
    <mergeCell ref="W21:W22"/>
    <mergeCell ref="X21:X22"/>
    <mergeCell ref="J21:J22"/>
    <mergeCell ref="L21:L22"/>
    <mergeCell ref="M21:M22"/>
    <mergeCell ref="N21:N22"/>
    <mergeCell ref="O21:O22"/>
    <mergeCell ref="P21:P22"/>
    <mergeCell ref="C26:AD26"/>
    <mergeCell ref="G28:L28"/>
    <mergeCell ref="V28:AD28"/>
    <mergeCell ref="G29:L29"/>
    <mergeCell ref="V29:AD29"/>
    <mergeCell ref="Y21:Y22"/>
    <mergeCell ref="Z21:Z22"/>
    <mergeCell ref="AB21:AB22"/>
    <mergeCell ref="AC21:AC22"/>
    <mergeCell ref="AD21:AD22"/>
  </mergeCells>
  <pageMargins left="0.27559055118110237" right="3.937007874015748E-2" top="0.39370078740157483" bottom="7.874015748031496E-2" header="0.31496062992125984" footer="0.31496062992125984"/>
  <pageSetup paperSize="9" orientation="landscape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>
  <sheetPr>
    <tabColor rgb="FFFFFF00"/>
  </sheetPr>
  <dimension ref="A1:AH29"/>
  <sheetViews>
    <sheetView workbookViewId="0">
      <selection activeCell="A10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23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10.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20</v>
      </c>
      <c r="D7" s="1157">
        <f>SUM(M7,S7,Y7,AE7)</f>
        <v>54</v>
      </c>
      <c r="E7" s="1161">
        <f>SUM(C7:D8)</f>
        <v>74</v>
      </c>
      <c r="F7" s="1157">
        <v>1</v>
      </c>
      <c r="G7" s="1157">
        <v>0</v>
      </c>
      <c r="H7" s="1157">
        <v>1</v>
      </c>
      <c r="I7" s="24">
        <v>17</v>
      </c>
      <c r="J7" s="1157">
        <v>0</v>
      </c>
      <c r="K7" s="24">
        <v>16</v>
      </c>
      <c r="L7" s="1157">
        <f>F7+H7+J7</f>
        <v>2</v>
      </c>
      <c r="M7" s="1157">
        <f>G7+G8+I7+I8+K7+K8</f>
        <v>34</v>
      </c>
      <c r="N7" s="1157">
        <v>5</v>
      </c>
      <c r="O7" s="24">
        <v>6</v>
      </c>
      <c r="P7" s="1157">
        <v>3</v>
      </c>
      <c r="Q7" s="24">
        <v>13</v>
      </c>
      <c r="R7" s="1157">
        <f>SUM(P7,N7)</f>
        <v>8</v>
      </c>
      <c r="S7" s="1157">
        <f>SUM(Q7,Q8,O7,O8)</f>
        <v>19</v>
      </c>
      <c r="T7" s="1157">
        <v>0</v>
      </c>
      <c r="U7" s="1157">
        <v>0</v>
      </c>
      <c r="V7" s="1157">
        <v>9</v>
      </c>
      <c r="W7" s="1157">
        <v>1</v>
      </c>
      <c r="X7" s="1157">
        <f>SUM(V7,T7)</f>
        <v>9</v>
      </c>
      <c r="Y7" s="1157">
        <f>SUM(W7,U7)</f>
        <v>1</v>
      </c>
      <c r="Z7" s="1157">
        <v>0</v>
      </c>
      <c r="AA7" s="1157">
        <v>0</v>
      </c>
      <c r="AB7" s="1157">
        <v>1</v>
      </c>
      <c r="AC7" s="1157">
        <v>0</v>
      </c>
      <c r="AD7" s="1157">
        <f>SUM(AB7,Z7)</f>
        <v>1</v>
      </c>
      <c r="AE7" s="1157">
        <f>SUM(AC7,AA7)</f>
        <v>0</v>
      </c>
      <c r="AF7" s="1167">
        <f>E7</f>
        <v>74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25">
        <v>0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455" t="s">
        <v>8</v>
      </c>
      <c r="C9" s="1157">
        <f t="shared" ref="C9" si="0">SUM(L9,R9,X9,AD9)</f>
        <v>23</v>
      </c>
      <c r="D9" s="1157">
        <f t="shared" ref="D9" si="1">SUM(M9,S9,Y9,AE9)</f>
        <v>108</v>
      </c>
      <c r="E9" s="1161">
        <f t="shared" ref="E9" si="2">SUM(C9:D10)</f>
        <v>131</v>
      </c>
      <c r="F9" s="1157">
        <v>1</v>
      </c>
      <c r="G9" s="24">
        <v>0</v>
      </c>
      <c r="H9" s="1157">
        <v>3</v>
      </c>
      <c r="I9" s="24">
        <v>45</v>
      </c>
      <c r="J9" s="1157">
        <v>4</v>
      </c>
      <c r="K9" s="24">
        <v>6</v>
      </c>
      <c r="L9" s="1157">
        <f t="shared" ref="L9" si="3">F9+H9+J9</f>
        <v>8</v>
      </c>
      <c r="M9" s="1157">
        <f>G9+G10+I9+I10+K9+K10</f>
        <v>57</v>
      </c>
      <c r="N9" s="1157">
        <v>3</v>
      </c>
      <c r="O9" s="24">
        <v>29</v>
      </c>
      <c r="P9" s="1157">
        <v>9</v>
      </c>
      <c r="Q9" s="24">
        <v>21</v>
      </c>
      <c r="R9" s="1157">
        <f t="shared" ref="R9" si="4">SUM(P9,N9)</f>
        <v>12</v>
      </c>
      <c r="S9" s="1157">
        <f t="shared" ref="S9" si="5">SUM(Q9,Q10,O9,O10)</f>
        <v>50</v>
      </c>
      <c r="T9" s="1157">
        <v>0</v>
      </c>
      <c r="U9" s="1157">
        <v>1</v>
      </c>
      <c r="V9" s="1157">
        <v>2</v>
      </c>
      <c r="W9" s="1157">
        <v>0</v>
      </c>
      <c r="X9" s="1157">
        <f t="shared" ref="X9" si="6">SUM(V9,T9)</f>
        <v>2</v>
      </c>
      <c r="Y9" s="1157">
        <f t="shared" ref="Y9" si="7">SUM(W9,U9)</f>
        <v>1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" si="8">SUM(AB9,Z9)</f>
        <v>1</v>
      </c>
      <c r="AE9" s="1157">
        <f t="shared" ref="AE9" si="9">SUM(AC9,AA9)</f>
        <v>0</v>
      </c>
      <c r="AF9" s="1167">
        <f>E9</f>
        <v>131</v>
      </c>
    </row>
    <row r="10" spans="1:32" ht="18" customHeight="1">
      <c r="A10" s="454"/>
      <c r="B10" s="457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1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" si="10">SUM(L11,R11,X11,AD11)</f>
        <v>17</v>
      </c>
      <c r="D11" s="1157">
        <f t="shared" ref="D11" si="11">SUM(M11,S11,Y11,AE11)</f>
        <v>59</v>
      </c>
      <c r="E11" s="1161">
        <f t="shared" ref="E11" si="12">SUM(C11:D12)</f>
        <v>76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13">F11+H11+J11</f>
        <v>6</v>
      </c>
      <c r="M11" s="1157">
        <f t="shared" ref="M11" si="14">G11+G12+I11+I12+K11+K12</f>
        <v>39</v>
      </c>
      <c r="N11" s="1157">
        <v>6</v>
      </c>
      <c r="O11" s="24">
        <v>12</v>
      </c>
      <c r="P11" s="1157">
        <v>2</v>
      </c>
      <c r="Q11" s="24">
        <v>6</v>
      </c>
      <c r="R11" s="1157">
        <f t="shared" ref="R11" si="15">SUM(P11,N11)</f>
        <v>8</v>
      </c>
      <c r="S11" s="1157">
        <f t="shared" ref="S11" si="16">SUM(Q11,Q12,O11,O12)</f>
        <v>18</v>
      </c>
      <c r="T11" s="1157">
        <v>1</v>
      </c>
      <c r="U11" s="1157">
        <v>0</v>
      </c>
      <c r="V11" s="1157">
        <v>2</v>
      </c>
      <c r="W11" s="1157">
        <v>2</v>
      </c>
      <c r="X11" s="1157">
        <f t="shared" ref="X11" si="17">SUM(V11,T11)</f>
        <v>3</v>
      </c>
      <c r="Y11" s="1157">
        <f t="shared" ref="Y11" si="18">SUM(W11,U11)</f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" si="19">SUM(AB11,Z11)</f>
        <v>0</v>
      </c>
      <c r="AE11" s="1157">
        <f t="shared" ref="AE11" si="20">SUM(AC11,AA11)</f>
        <v>0</v>
      </c>
      <c r="AF11" s="1167">
        <f>E11</f>
        <v>76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32">
        <v>1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" si="21">SUM(L13,R13,X13,AD13)</f>
        <v>23</v>
      </c>
      <c r="D13" s="1157">
        <f t="shared" ref="D13" si="22">SUM(M13,S13,Y13,AE13)</f>
        <v>125</v>
      </c>
      <c r="E13" s="1161">
        <f t="shared" ref="E13" si="23">SUM(C13:D14)</f>
        <v>148</v>
      </c>
      <c r="F13" s="1157">
        <v>1</v>
      </c>
      <c r="G13" s="24">
        <v>0</v>
      </c>
      <c r="H13" s="1157">
        <v>3</v>
      </c>
      <c r="I13" s="24">
        <v>42</v>
      </c>
      <c r="J13" s="1157">
        <v>4</v>
      </c>
      <c r="K13" s="24">
        <v>17</v>
      </c>
      <c r="L13" s="1157">
        <f>F13+H13+J13</f>
        <v>8</v>
      </c>
      <c r="M13" s="1157">
        <f>G13+G14+I13+I14+K13+K14</f>
        <v>64</v>
      </c>
      <c r="N13" s="1157">
        <v>2</v>
      </c>
      <c r="O13" s="24">
        <v>28</v>
      </c>
      <c r="P13" s="1157">
        <v>8</v>
      </c>
      <c r="Q13" s="24">
        <v>31</v>
      </c>
      <c r="R13" s="1157">
        <f t="shared" ref="R13" si="24">SUM(P13,N13)</f>
        <v>10</v>
      </c>
      <c r="S13" s="1157">
        <f t="shared" ref="S13" si="25">SUM(Q13,Q14,O13,O14)</f>
        <v>59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" si="26">SUM(V13,T13)</f>
        <v>5</v>
      </c>
      <c r="Y13" s="1157">
        <f t="shared" ref="Y13" si="27">SUM(W13,U13)</f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" si="28">SUM(AB13,Z13)</f>
        <v>0</v>
      </c>
      <c r="AE13" s="1157">
        <f t="shared" ref="AE13" si="29">SUM(AC13,AA13)</f>
        <v>0</v>
      </c>
      <c r="AF13" s="1167">
        <f>E13</f>
        <v>148</v>
      </c>
    </row>
    <row r="14" spans="1:32" ht="18" customHeight="1">
      <c r="A14" s="45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" si="30">SUM(L15,R15,X15,AD15)</f>
        <v>0</v>
      </c>
      <c r="D15" s="1157">
        <f t="shared" ref="D15" si="31">SUM(M15,S15,Y15,AE15)</f>
        <v>45</v>
      </c>
      <c r="E15" s="1161">
        <f t="shared" ref="E15" si="32">SUM(C15:D16)</f>
        <v>45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2</v>
      </c>
      <c r="L15" s="1157">
        <f t="shared" ref="L15" si="33">F15+H15+J15</f>
        <v>0</v>
      </c>
      <c r="M15" s="1157">
        <f t="shared" ref="M15" si="34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35">SUM(P15,N15)</f>
        <v>0</v>
      </c>
      <c r="S15" s="1157">
        <f t="shared" ref="S15" si="3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" si="37">SUM(V15,T15)</f>
        <v>0</v>
      </c>
      <c r="Y15" s="1157">
        <f t="shared" ref="Y15" si="38">SUM(W15,U15)</f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" si="39">SUM(AB15,Z15)</f>
        <v>0</v>
      </c>
      <c r="AE15" s="1157">
        <f t="shared" ref="AE15" si="40">SUM(AC15,AA15)</f>
        <v>0</v>
      </c>
      <c r="AF15" s="1167">
        <f>E15</f>
        <v>45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4" ht="18" customHeight="1">
      <c r="A17" s="1170"/>
      <c r="B17" s="341" t="s">
        <v>114</v>
      </c>
      <c r="C17" s="1157">
        <f t="shared" ref="C17" si="41">SUM(L17,R17,X17,AD17)</f>
        <v>4</v>
      </c>
      <c r="D17" s="1157">
        <f t="shared" ref="D17" si="42">SUM(M17,S17,Y17,AE17)</f>
        <v>47</v>
      </c>
      <c r="E17" s="1161">
        <f t="shared" ref="E17" si="43">SUM(C17:D18)</f>
        <v>51</v>
      </c>
      <c r="F17" s="1157">
        <v>0</v>
      </c>
      <c r="G17" s="24">
        <v>0</v>
      </c>
      <c r="H17" s="1157">
        <v>0</v>
      </c>
      <c r="I17" s="24">
        <v>19</v>
      </c>
      <c r="J17" s="1157">
        <v>1</v>
      </c>
      <c r="K17" s="24">
        <v>6</v>
      </c>
      <c r="L17" s="1157">
        <f>F17+H17+J17</f>
        <v>1</v>
      </c>
      <c r="M17" s="1157">
        <f>G17+G18+I17+I18+K17+K18</f>
        <v>28</v>
      </c>
      <c r="N17" s="1157">
        <v>1</v>
      </c>
      <c r="O17" s="24">
        <v>12</v>
      </c>
      <c r="P17" s="1157">
        <v>2</v>
      </c>
      <c r="Q17" s="24">
        <v>6</v>
      </c>
      <c r="R17" s="1157">
        <f t="shared" ref="R17" si="44">SUM(P17,N17)</f>
        <v>3</v>
      </c>
      <c r="S17" s="1157">
        <f t="shared" ref="S17" si="45">SUM(Q17,Q18,O17,O18)</f>
        <v>18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" si="46">SUM(V17,T17)</f>
        <v>0</v>
      </c>
      <c r="Y17" s="1157">
        <f t="shared" ref="Y17" si="47">SUM(W17,U17)</f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" si="48">SUM(AB17,Z17)</f>
        <v>0</v>
      </c>
      <c r="AE17" s="1157">
        <f t="shared" ref="AE17" si="49">SUM(AC17,AA17)</f>
        <v>0</v>
      </c>
      <c r="AF17" s="1167">
        <f>E17</f>
        <v>51</v>
      </c>
    </row>
    <row r="18" spans="1:34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3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4" ht="18" customHeight="1">
      <c r="A19" s="1170"/>
      <c r="B19" s="115" t="s">
        <v>67</v>
      </c>
      <c r="C19" s="1157">
        <f t="shared" ref="C19" si="50">SUM(L19,R19,X19,AD19)</f>
        <v>0</v>
      </c>
      <c r="D19" s="1157">
        <f t="shared" ref="D19" si="51">SUM(M19,S19,Y19,AE19)</f>
        <v>0</v>
      </c>
      <c r="E19" s="1161">
        <f t="shared" ref="E19" si="52">SUM(C19:D20)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53">F19+H19+J19</f>
        <v>0</v>
      </c>
      <c r="M19" s="1157">
        <f t="shared" ref="M19:M21" si="54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57">
        <f t="shared" ref="R19" si="55">SUM(P19,N19)</f>
        <v>0</v>
      </c>
      <c r="S19" s="1157">
        <f t="shared" ref="S19" si="56">SUM(Q19,Q20,O19,O20)</f>
        <v>0</v>
      </c>
      <c r="T19" s="1161">
        <v>0</v>
      </c>
      <c r="U19" s="1161">
        <v>0</v>
      </c>
      <c r="V19" s="1161">
        <v>0</v>
      </c>
      <c r="W19" s="1161">
        <v>0</v>
      </c>
      <c r="X19" s="1157">
        <f t="shared" ref="X19" si="57">SUM(V19,T19)</f>
        <v>0</v>
      </c>
      <c r="Y19" s="1157">
        <f t="shared" ref="Y19" si="58">SUM(W19,U19)</f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" si="59">SUM(AB19,Z19)</f>
        <v>0</v>
      </c>
      <c r="AE19" s="1157">
        <f t="shared" ref="AE19" si="60">SUM(AC19,AA19)</f>
        <v>0</v>
      </c>
      <c r="AF19" s="1167">
        <f>E19</f>
        <v>0</v>
      </c>
    </row>
    <row r="20" spans="1:34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4" ht="18" customHeight="1">
      <c r="A21" s="453"/>
      <c r="B21" s="1172" t="s">
        <v>68</v>
      </c>
      <c r="C21" s="1157">
        <f t="shared" ref="C21" si="61">SUM(L21,R21,X21,AD21)</f>
        <v>5</v>
      </c>
      <c r="D21" s="1157">
        <f t="shared" ref="D21" si="62">SUM(M21,S21,Y21,AE21)</f>
        <v>29</v>
      </c>
      <c r="E21" s="1161">
        <f>SUM(C21:D22)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53"/>
        <v>1</v>
      </c>
      <c r="M21" s="1157">
        <f t="shared" si="54"/>
        <v>2</v>
      </c>
      <c r="N21" s="1161">
        <v>1</v>
      </c>
      <c r="O21" s="24">
        <v>16</v>
      </c>
      <c r="P21" s="1161">
        <v>2</v>
      </c>
      <c r="Q21" s="24">
        <v>9</v>
      </c>
      <c r="R21" s="1157">
        <f t="shared" ref="R21" si="63">SUM(P21,N21)</f>
        <v>3</v>
      </c>
      <c r="S21" s="1157">
        <f t="shared" ref="S21" si="64">SUM(Q21,Q22,O21,O22)</f>
        <v>25</v>
      </c>
      <c r="T21" s="1161">
        <v>0</v>
      </c>
      <c r="U21" s="1161">
        <v>0</v>
      </c>
      <c r="V21" s="1161">
        <v>1</v>
      </c>
      <c r="W21" s="24">
        <v>2</v>
      </c>
      <c r="X21" s="1157">
        <f t="shared" ref="X21" si="65">SUM(V21,T21)</f>
        <v>1</v>
      </c>
      <c r="Y21" s="1157">
        <f t="shared" ref="Y21" si="66">SUM(W21,U21)</f>
        <v>2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" si="67">SUM(AB21,Z21)</f>
        <v>0</v>
      </c>
      <c r="AE21" s="1157">
        <f t="shared" ref="AE21" si="68">SUM(AC21,AA21)</f>
        <v>0</v>
      </c>
      <c r="AF21" s="1167">
        <f>E21</f>
        <v>34</v>
      </c>
    </row>
    <row r="22" spans="1:34" ht="18" customHeight="1">
      <c r="A22" s="45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4" ht="24" customHeight="1">
      <c r="A23" s="1225" t="s">
        <v>1</v>
      </c>
      <c r="B23" s="1226"/>
      <c r="C23" s="33">
        <f>SUM(C7:C22)</f>
        <v>92</v>
      </c>
      <c r="D23" s="33">
        <f>SUM(D7:D22)</f>
        <v>467</v>
      </c>
      <c r="E23" s="33">
        <f>SUM(E7:E22)</f>
        <v>559</v>
      </c>
      <c r="F23" s="33">
        <f>SUM(F7:F22)</f>
        <v>3</v>
      </c>
      <c r="G23" s="33">
        <f>SUM(G7:G22)</f>
        <v>14</v>
      </c>
      <c r="H23" s="33">
        <f t="shared" ref="H23:AB23" si="69">SUM(H7:H22)</f>
        <v>13</v>
      </c>
      <c r="I23" s="33">
        <f t="shared" si="69"/>
        <v>199</v>
      </c>
      <c r="J23" s="33">
        <f t="shared" si="69"/>
        <v>10</v>
      </c>
      <c r="K23" s="33">
        <f t="shared" si="69"/>
        <v>56</v>
      </c>
      <c r="L23" s="33">
        <f>SUM(L7:L22)</f>
        <v>26</v>
      </c>
      <c r="M23" s="33">
        <f>SUM(M7:M22)</f>
        <v>269</v>
      </c>
      <c r="N23" s="33">
        <f t="shared" si="69"/>
        <v>18</v>
      </c>
      <c r="O23" s="33">
        <f>SUM(O7:O22)</f>
        <v>103</v>
      </c>
      <c r="P23" s="33">
        <f t="shared" si="69"/>
        <v>26</v>
      </c>
      <c r="Q23" s="33">
        <f t="shared" si="69"/>
        <v>86</v>
      </c>
      <c r="R23" s="33">
        <f>SUM(R7:R22)</f>
        <v>44</v>
      </c>
      <c r="S23" s="33">
        <f>SUM(S7:S22)</f>
        <v>189</v>
      </c>
      <c r="T23" s="33">
        <f t="shared" ref="T23:W23" si="70">SUM(T7:T22)</f>
        <v>3</v>
      </c>
      <c r="U23" s="33">
        <f t="shared" si="70"/>
        <v>1</v>
      </c>
      <c r="V23" s="33">
        <f t="shared" si="70"/>
        <v>17</v>
      </c>
      <c r="W23" s="33">
        <f t="shared" si="70"/>
        <v>8</v>
      </c>
      <c r="X23" s="33">
        <f>SUM(X7:X22)</f>
        <v>20</v>
      </c>
      <c r="Y23" s="33">
        <f>SUM(Y7:Y22)</f>
        <v>9</v>
      </c>
      <c r="Z23" s="33">
        <f t="shared" si="69"/>
        <v>0</v>
      </c>
      <c r="AA23" s="33">
        <f t="shared" si="69"/>
        <v>0</v>
      </c>
      <c r="AB23" s="33">
        <f t="shared" si="69"/>
        <v>2</v>
      </c>
      <c r="AC23" s="33">
        <f>SUM(AC7:AC22)</f>
        <v>0</v>
      </c>
      <c r="AD23" s="33">
        <f t="shared" ref="AD23:AE23" si="71">SUM(AD7:AD22)</f>
        <v>2</v>
      </c>
      <c r="AE23" s="33">
        <f t="shared" si="71"/>
        <v>0</v>
      </c>
      <c r="AF23" s="33">
        <f>SUM(AF7:AF22)</f>
        <v>559</v>
      </c>
    </row>
    <row r="24" spans="1:34" ht="2.25" customHeight="1">
      <c r="B24" s="22"/>
      <c r="C24" s="22"/>
      <c r="D24" s="22"/>
      <c r="E24" s="22"/>
      <c r="F24" s="22"/>
      <c r="G24" s="22"/>
    </row>
    <row r="25" spans="1:34" ht="2.25" customHeight="1"/>
    <row r="26" spans="1:34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4" ht="3.75" customHeight="1"/>
    <row r="28" spans="1:34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  <c r="AG28" s="458"/>
      <c r="AH28" s="458"/>
    </row>
    <row r="29" spans="1:34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140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  <c r="AG29" s="458"/>
      <c r="AH29" s="458"/>
    </row>
  </sheetData>
  <mergeCells count="247">
    <mergeCell ref="T9:T10"/>
    <mergeCell ref="AB9:AB10"/>
    <mergeCell ref="AC9:AC10"/>
    <mergeCell ref="T11:T12"/>
    <mergeCell ref="U11:U12"/>
    <mergeCell ref="V11:V12"/>
    <mergeCell ref="W11:W12"/>
    <mergeCell ref="T17:T18"/>
    <mergeCell ref="U17:U18"/>
    <mergeCell ref="V17:V18"/>
    <mergeCell ref="X17:X18"/>
    <mergeCell ref="Y17:Y18"/>
    <mergeCell ref="Z13:Z14"/>
    <mergeCell ref="AB13:AB14"/>
    <mergeCell ref="Y13:Y14"/>
    <mergeCell ref="X11:X12"/>
    <mergeCell ref="Y11:Y12"/>
    <mergeCell ref="T15:T16"/>
    <mergeCell ref="U15:U16"/>
    <mergeCell ref="V15:V16"/>
    <mergeCell ref="W15:W16"/>
    <mergeCell ref="X15:X16"/>
    <mergeCell ref="Y15:Y16"/>
    <mergeCell ref="V13:V14"/>
    <mergeCell ref="X13:X14"/>
    <mergeCell ref="A1:AF1"/>
    <mergeCell ref="A3:B6"/>
    <mergeCell ref="C3:E3"/>
    <mergeCell ref="F3:AE3"/>
    <mergeCell ref="AF3:AF6"/>
    <mergeCell ref="C4:E4"/>
    <mergeCell ref="F4:M4"/>
    <mergeCell ref="Z4:AE4"/>
    <mergeCell ref="C5:C6"/>
    <mergeCell ref="T5:U5"/>
    <mergeCell ref="V5:W5"/>
    <mergeCell ref="X5:Y5"/>
    <mergeCell ref="N4:S4"/>
    <mergeCell ref="T4:Y4"/>
    <mergeCell ref="AB5:AC5"/>
    <mergeCell ref="AD5:AE5"/>
    <mergeCell ref="P5:Q5"/>
    <mergeCell ref="R5:S5"/>
    <mergeCell ref="Z5:AA5"/>
    <mergeCell ref="F5:G5"/>
    <mergeCell ref="H5:I5"/>
    <mergeCell ref="J5:K5"/>
    <mergeCell ref="L5:M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D5:D6"/>
    <mergeCell ref="E5:E6"/>
    <mergeCell ref="J7:J8"/>
    <mergeCell ref="L7:L8"/>
    <mergeCell ref="M7:M8"/>
    <mergeCell ref="N7:N8"/>
    <mergeCell ref="AA7:AA8"/>
    <mergeCell ref="AB7:AB8"/>
    <mergeCell ref="AC7:AC8"/>
    <mergeCell ref="AD7:AD8"/>
    <mergeCell ref="AE7:AE8"/>
    <mergeCell ref="AF7:AF8"/>
    <mergeCell ref="P7:P8"/>
    <mergeCell ref="R7:R8"/>
    <mergeCell ref="S7:S8"/>
    <mergeCell ref="Z7:Z8"/>
    <mergeCell ref="T7:T8"/>
    <mergeCell ref="U7:U8"/>
    <mergeCell ref="V7:V8"/>
    <mergeCell ref="W7:W8"/>
    <mergeCell ref="X7:X8"/>
    <mergeCell ref="Y7:Y8"/>
    <mergeCell ref="A11:A12"/>
    <mergeCell ref="B11:B12"/>
    <mergeCell ref="C11:C12"/>
    <mergeCell ref="D11:D12"/>
    <mergeCell ref="E11:E12"/>
    <mergeCell ref="R9:R10"/>
    <mergeCell ref="S9:S10"/>
    <mergeCell ref="L9:L10"/>
    <mergeCell ref="M9:M10"/>
    <mergeCell ref="N9:N10"/>
    <mergeCell ref="P9:P10"/>
    <mergeCell ref="C9:C10"/>
    <mergeCell ref="D9:D10"/>
    <mergeCell ref="E9:E10"/>
    <mergeCell ref="F9:F10"/>
    <mergeCell ref="H9:H10"/>
    <mergeCell ref="J9:J10"/>
    <mergeCell ref="H11:H12"/>
    <mergeCell ref="J11:J12"/>
    <mergeCell ref="L11:L12"/>
    <mergeCell ref="M11:M12"/>
    <mergeCell ref="AD9:AD10"/>
    <mergeCell ref="AE9:AE10"/>
    <mergeCell ref="AF9:AF10"/>
    <mergeCell ref="AA9:AA10"/>
    <mergeCell ref="U9:U10"/>
    <mergeCell ref="V9:V10"/>
    <mergeCell ref="W9:W10"/>
    <mergeCell ref="X9:X10"/>
    <mergeCell ref="Y9:Y10"/>
    <mergeCell ref="Z9:Z10"/>
    <mergeCell ref="AD11:AD12"/>
    <mergeCell ref="AE11:AE12"/>
    <mergeCell ref="AF11:AF12"/>
    <mergeCell ref="C13:C14"/>
    <mergeCell ref="D13:D14"/>
    <mergeCell ref="E13:E14"/>
    <mergeCell ref="F13:F14"/>
    <mergeCell ref="H13:H14"/>
    <mergeCell ref="J13:J14"/>
    <mergeCell ref="L13:L14"/>
    <mergeCell ref="Z11:Z12"/>
    <mergeCell ref="AA11:AA12"/>
    <mergeCell ref="AB11:AB12"/>
    <mergeCell ref="AC11:AC12"/>
    <mergeCell ref="N11:N12"/>
    <mergeCell ref="P11:P12"/>
    <mergeCell ref="R11:R12"/>
    <mergeCell ref="S11:S12"/>
    <mergeCell ref="F11:F12"/>
    <mergeCell ref="G11:G12"/>
    <mergeCell ref="T13:T14"/>
    <mergeCell ref="U13:U14"/>
    <mergeCell ref="AF13:AF14"/>
    <mergeCell ref="AA13:AA14"/>
    <mergeCell ref="A15:A16"/>
    <mergeCell ref="B15:B16"/>
    <mergeCell ref="C15:C16"/>
    <mergeCell ref="D15:D16"/>
    <mergeCell ref="E15:E16"/>
    <mergeCell ref="F15:F16"/>
    <mergeCell ref="H15:H16"/>
    <mergeCell ref="S13:S14"/>
    <mergeCell ref="M13:M14"/>
    <mergeCell ref="N13:N14"/>
    <mergeCell ref="P13:P14"/>
    <mergeCell ref="R13:R14"/>
    <mergeCell ref="L15:L16"/>
    <mergeCell ref="M15:M16"/>
    <mergeCell ref="N15:N16"/>
    <mergeCell ref="AD13:AD14"/>
    <mergeCell ref="AE13:AE14"/>
    <mergeCell ref="AC13:AC14"/>
    <mergeCell ref="AE15:AE16"/>
    <mergeCell ref="AF15:AF16"/>
    <mergeCell ref="A17:A18"/>
    <mergeCell ref="C17:C18"/>
    <mergeCell ref="D17:D18"/>
    <mergeCell ref="E17:E18"/>
    <mergeCell ref="F17:F18"/>
    <mergeCell ref="H17:H18"/>
    <mergeCell ref="J17:J18"/>
    <mergeCell ref="L17:L18"/>
    <mergeCell ref="AA15:AA16"/>
    <mergeCell ref="Z15:Z16"/>
    <mergeCell ref="AB15:AB16"/>
    <mergeCell ref="AC15:AC16"/>
    <mergeCell ref="AD15:AD16"/>
    <mergeCell ref="O15:O16"/>
    <mergeCell ref="P15:P16"/>
    <mergeCell ref="Q15:Q16"/>
    <mergeCell ref="R15:R16"/>
    <mergeCell ref="S15:S16"/>
    <mergeCell ref="J15:J16"/>
    <mergeCell ref="AD17:AD18"/>
    <mergeCell ref="AE17:AE18"/>
    <mergeCell ref="AF17:AF18"/>
    <mergeCell ref="A19:A20"/>
    <mergeCell ref="C19:C20"/>
    <mergeCell ref="D19:D20"/>
    <mergeCell ref="E19:E20"/>
    <mergeCell ref="F19:F20"/>
    <mergeCell ref="G19:G20"/>
    <mergeCell ref="H19:H20"/>
    <mergeCell ref="S17:S18"/>
    <mergeCell ref="Z17:Z18"/>
    <mergeCell ref="AA17:AA18"/>
    <mergeCell ref="AB17:AB18"/>
    <mergeCell ref="M17:M18"/>
    <mergeCell ref="N17:N18"/>
    <mergeCell ref="AD19:AD20"/>
    <mergeCell ref="AE19:AE20"/>
    <mergeCell ref="AF19:AF20"/>
    <mergeCell ref="AB19:AB20"/>
    <mergeCell ref="AC19:AC20"/>
    <mergeCell ref="P17:P18"/>
    <mergeCell ref="R17:R18"/>
    <mergeCell ref="AC17:AC18"/>
    <mergeCell ref="Z19:Z20"/>
    <mergeCell ref="AA19:AA20"/>
    <mergeCell ref="N19:N20"/>
    <mergeCell ref="O19:O20"/>
    <mergeCell ref="P19:P20"/>
    <mergeCell ref="Q19:Q20"/>
    <mergeCell ref="R19:R20"/>
    <mergeCell ref="S19:S20"/>
    <mergeCell ref="J19:J20"/>
    <mergeCell ref="K19:K20"/>
    <mergeCell ref="L19:L20"/>
    <mergeCell ref="M19:M20"/>
    <mergeCell ref="T19:T20"/>
    <mergeCell ref="U19:U20"/>
    <mergeCell ref="V19:V20"/>
    <mergeCell ref="W19:W20"/>
    <mergeCell ref="X19:X20"/>
    <mergeCell ref="Y19:Y20"/>
    <mergeCell ref="A23:B23"/>
    <mergeCell ref="P21:P22"/>
    <mergeCell ref="R21:R22"/>
    <mergeCell ref="S21:S22"/>
    <mergeCell ref="Z21:Z22"/>
    <mergeCell ref="J21:J22"/>
    <mergeCell ref="L21:L22"/>
    <mergeCell ref="M21:M22"/>
    <mergeCell ref="N21:N22"/>
    <mergeCell ref="T21:T22"/>
    <mergeCell ref="U21:U22"/>
    <mergeCell ref="V21:V22"/>
    <mergeCell ref="X21:X22"/>
    <mergeCell ref="Y21:Y22"/>
    <mergeCell ref="B21:B22"/>
    <mergeCell ref="C21:C22"/>
    <mergeCell ref="D21:D22"/>
    <mergeCell ref="E21:E22"/>
    <mergeCell ref="F21:F22"/>
    <mergeCell ref="G21:G22"/>
    <mergeCell ref="H21:H22"/>
    <mergeCell ref="C26:AF26"/>
    <mergeCell ref="G28:L28"/>
    <mergeCell ref="G29:L29"/>
    <mergeCell ref="AA21:AA22"/>
    <mergeCell ref="AB21:AB22"/>
    <mergeCell ref="AD21:AD22"/>
    <mergeCell ref="AE21:AE22"/>
    <mergeCell ref="AF21:AF22"/>
    <mergeCell ref="AC21:AC22"/>
    <mergeCell ref="U28:AF28"/>
    <mergeCell ref="U29:AF29"/>
  </mergeCells>
  <pageMargins left="0.27559055118110237" right="3.937007874015748E-2" top="0.59055118110236227" bottom="0.19685039370078741" header="0.31496062992125984" footer="0.31496062992125984"/>
  <pageSetup paperSize="9" orientation="landscape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>
  <dimension ref="A1:AH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23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10.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20</v>
      </c>
      <c r="D7" s="1157">
        <f>SUM(M7,S7,Y7,AE7)</f>
        <v>54</v>
      </c>
      <c r="E7" s="1161">
        <f>SUM(C7:D8)</f>
        <v>74</v>
      </c>
      <c r="F7" s="1157">
        <v>1</v>
      </c>
      <c r="G7" s="1157">
        <v>0</v>
      </c>
      <c r="H7" s="1157">
        <v>1</v>
      </c>
      <c r="I7" s="24">
        <v>17</v>
      </c>
      <c r="J7" s="1157">
        <v>0</v>
      </c>
      <c r="K7" s="24">
        <v>15</v>
      </c>
      <c r="L7" s="1157">
        <f>F7+H7+J7</f>
        <v>2</v>
      </c>
      <c r="M7" s="1157">
        <f>G7+G8+I7+I8+K7+K8</f>
        <v>33</v>
      </c>
      <c r="N7" s="1157">
        <v>5</v>
      </c>
      <c r="O7" s="24">
        <v>6</v>
      </c>
      <c r="P7" s="1157">
        <v>3</v>
      </c>
      <c r="Q7" s="24">
        <v>14</v>
      </c>
      <c r="R7" s="1157">
        <f>SUM(P7,N7)</f>
        <v>8</v>
      </c>
      <c r="S7" s="1157">
        <f>SUM(Q7,Q8,O7,O8)</f>
        <v>20</v>
      </c>
      <c r="T7" s="1157">
        <v>0</v>
      </c>
      <c r="U7" s="1157">
        <v>0</v>
      </c>
      <c r="V7" s="1157">
        <v>9</v>
      </c>
      <c r="W7" s="1157">
        <v>1</v>
      </c>
      <c r="X7" s="1157">
        <f>SUM(V7,T7)</f>
        <v>9</v>
      </c>
      <c r="Y7" s="1157">
        <f>SUM(W7,U7)</f>
        <v>1</v>
      </c>
      <c r="Z7" s="1157">
        <v>0</v>
      </c>
      <c r="AA7" s="1157">
        <v>0</v>
      </c>
      <c r="AB7" s="1157">
        <v>1</v>
      </c>
      <c r="AC7" s="1157">
        <v>0</v>
      </c>
      <c r="AD7" s="1157">
        <f>SUM(AB7,Z7)</f>
        <v>1</v>
      </c>
      <c r="AE7" s="1157">
        <f>SUM(AC7,AA7)</f>
        <v>0</v>
      </c>
      <c r="AF7" s="1167">
        <f>E7</f>
        <v>74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25">
        <v>0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461" t="s">
        <v>8</v>
      </c>
      <c r="C9" s="1157">
        <f t="shared" ref="C9:D9" si="0">SUM(L9,R9,X9,AD9)</f>
        <v>23</v>
      </c>
      <c r="D9" s="1157">
        <f t="shared" si="0"/>
        <v>109</v>
      </c>
      <c r="E9" s="1161">
        <f t="shared" ref="E9" si="1">SUM(C9:D10)</f>
        <v>132</v>
      </c>
      <c r="F9" s="1157">
        <v>1</v>
      </c>
      <c r="G9" s="24">
        <v>0</v>
      </c>
      <c r="H9" s="1157">
        <v>3</v>
      </c>
      <c r="I9" s="24">
        <v>45</v>
      </c>
      <c r="J9" s="1157">
        <v>4</v>
      </c>
      <c r="K9" s="24">
        <v>6</v>
      </c>
      <c r="L9" s="1157">
        <f t="shared" ref="L9" si="2">F9+H9+J9</f>
        <v>8</v>
      </c>
      <c r="M9" s="1157">
        <f>G9+G10+I9+I10+K9+K10</f>
        <v>58</v>
      </c>
      <c r="N9" s="1157">
        <v>3</v>
      </c>
      <c r="O9" s="24">
        <v>29</v>
      </c>
      <c r="P9" s="1157">
        <v>9</v>
      </c>
      <c r="Q9" s="24">
        <v>21</v>
      </c>
      <c r="R9" s="1157">
        <f t="shared" ref="R9" si="3">SUM(P9,N9)</f>
        <v>12</v>
      </c>
      <c r="S9" s="1157">
        <f t="shared" ref="S9" si="4">SUM(Q9,Q10,O9,O10)</f>
        <v>50</v>
      </c>
      <c r="T9" s="1157">
        <v>0</v>
      </c>
      <c r="U9" s="1157">
        <v>1</v>
      </c>
      <c r="V9" s="1157">
        <v>2</v>
      </c>
      <c r="W9" s="1157">
        <v>0</v>
      </c>
      <c r="X9" s="1157">
        <f t="shared" ref="X9:Y9" si="5">SUM(V9,T9)</f>
        <v>2</v>
      </c>
      <c r="Y9" s="1157">
        <f t="shared" si="5"/>
        <v>1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132</v>
      </c>
    </row>
    <row r="10" spans="1:32" ht="18" customHeight="1">
      <c r="A10" s="460"/>
      <c r="B10" s="463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1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16</v>
      </c>
      <c r="D11" s="1157">
        <f t="shared" si="7"/>
        <v>59</v>
      </c>
      <c r="E11" s="1161">
        <f t="shared" ref="E11" si="8">SUM(C11:D12)</f>
        <v>75</v>
      </c>
      <c r="F11" s="1157">
        <v>0</v>
      </c>
      <c r="G11" s="1157">
        <v>0</v>
      </c>
      <c r="H11" s="1157">
        <v>5</v>
      </c>
      <c r="I11" s="24">
        <v>33</v>
      </c>
      <c r="J11" s="1157">
        <v>1</v>
      </c>
      <c r="K11" s="24">
        <v>4</v>
      </c>
      <c r="L11" s="1157">
        <f t="shared" ref="L11" si="9">F11+H11+J11</f>
        <v>6</v>
      </c>
      <c r="M11" s="1157">
        <f t="shared" ref="M11" si="10">G11+G12+I11+I12+K11+K12</f>
        <v>39</v>
      </c>
      <c r="N11" s="1157">
        <v>5</v>
      </c>
      <c r="O11" s="24">
        <v>12</v>
      </c>
      <c r="P11" s="1157">
        <v>2</v>
      </c>
      <c r="Q11" s="24">
        <v>6</v>
      </c>
      <c r="R11" s="1157">
        <f t="shared" ref="R11" si="11">SUM(P11,N11)</f>
        <v>7</v>
      </c>
      <c r="S11" s="1157">
        <f t="shared" ref="S11" si="12">SUM(Q11,Q12,O11,O12)</f>
        <v>18</v>
      </c>
      <c r="T11" s="1157">
        <v>1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3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75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23</v>
      </c>
      <c r="D13" s="1157">
        <f t="shared" si="15"/>
        <v>127</v>
      </c>
      <c r="E13" s="1161">
        <f t="shared" ref="E13" si="16">SUM(C13:D14)</f>
        <v>150</v>
      </c>
      <c r="F13" s="1157">
        <v>1</v>
      </c>
      <c r="G13" s="24">
        <v>0</v>
      </c>
      <c r="H13" s="1157">
        <v>3</v>
      </c>
      <c r="I13" s="24">
        <v>43</v>
      </c>
      <c r="J13" s="1157">
        <v>4</v>
      </c>
      <c r="K13" s="24">
        <v>18</v>
      </c>
      <c r="L13" s="1157">
        <f>F13+H13+J13</f>
        <v>8</v>
      </c>
      <c r="M13" s="1157">
        <f>G13+G14+I13+I14+K13+K14</f>
        <v>66</v>
      </c>
      <c r="N13" s="1157">
        <v>2</v>
      </c>
      <c r="O13" s="24">
        <v>27</v>
      </c>
      <c r="P13" s="1157">
        <v>8</v>
      </c>
      <c r="Q13" s="24">
        <v>32</v>
      </c>
      <c r="R13" s="1157">
        <f t="shared" ref="R13" si="17">SUM(P13,N13)</f>
        <v>10</v>
      </c>
      <c r="S13" s="1157">
        <f t="shared" ref="S13" si="18">SUM(Q13,Q14,O13,O14)</f>
        <v>59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150</v>
      </c>
    </row>
    <row r="14" spans="1:32" ht="18" customHeight="1">
      <c r="A14" s="460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2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15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4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19</v>
      </c>
      <c r="J17" s="1157">
        <v>1</v>
      </c>
      <c r="K17" s="24">
        <v>6</v>
      </c>
      <c r="L17" s="1157">
        <f>F17+H17+J17</f>
        <v>1</v>
      </c>
      <c r="M17" s="1157">
        <f>G17+G18+I17+I18+K17+K18</f>
        <v>28</v>
      </c>
      <c r="N17" s="1157">
        <v>1</v>
      </c>
      <c r="O17" s="24">
        <v>12</v>
      </c>
      <c r="P17" s="1157">
        <v>2</v>
      </c>
      <c r="Q17" s="24">
        <v>6</v>
      </c>
      <c r="R17" s="1157">
        <f t="shared" ref="R17" si="31">SUM(P17,N17)</f>
        <v>3</v>
      </c>
      <c r="S17" s="1157">
        <f t="shared" ref="S17" si="32">SUM(Q17,Q18,O17,O18)</f>
        <v>18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4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3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4" ht="18" customHeight="1">
      <c r="A19" s="1170"/>
      <c r="B19" s="115" t="s">
        <v>67</v>
      </c>
      <c r="C19" s="1157">
        <f t="shared" ref="C19:D19" si="35">SUM(L19,R19,X19,AD19)</f>
        <v>0</v>
      </c>
      <c r="D19" s="1157">
        <f t="shared" si="35"/>
        <v>0</v>
      </c>
      <c r="E19" s="1161">
        <f t="shared" ref="E19" si="36">SUM(C19:D20)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57">
        <f t="shared" ref="R19" si="39">SUM(P19,N19)</f>
        <v>0</v>
      </c>
      <c r="S19" s="1157">
        <f t="shared" ref="S19" si="40">SUM(Q19,Q20,O19,O20)</f>
        <v>0</v>
      </c>
      <c r="T19" s="1161">
        <v>0</v>
      </c>
      <c r="U19" s="1161">
        <v>0</v>
      </c>
      <c r="V19" s="1161">
        <v>0</v>
      </c>
      <c r="W19" s="1161">
        <v>0</v>
      </c>
      <c r="X19" s="1157">
        <f t="shared" ref="X19:Y19" si="41">SUM(V19,T19)</f>
        <v>0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0</v>
      </c>
    </row>
    <row r="20" spans="1:34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4" ht="18" customHeight="1">
      <c r="A21" s="459"/>
      <c r="B21" s="1172" t="s">
        <v>68</v>
      </c>
      <c r="C21" s="1157">
        <f t="shared" ref="C21:D21" si="43">SUM(L21,R21,X21,AD21)</f>
        <v>5</v>
      </c>
      <c r="D21" s="1157">
        <f t="shared" si="43"/>
        <v>29</v>
      </c>
      <c r="E21" s="1161">
        <f>SUM(C21:D22)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7"/>
        <v>1</v>
      </c>
      <c r="M21" s="1157">
        <f t="shared" si="38"/>
        <v>2</v>
      </c>
      <c r="N21" s="1161">
        <v>1</v>
      </c>
      <c r="O21" s="24">
        <v>16</v>
      </c>
      <c r="P21" s="1161">
        <v>2</v>
      </c>
      <c r="Q21" s="24">
        <v>9</v>
      </c>
      <c r="R21" s="1157">
        <f t="shared" ref="R21" si="44">SUM(P21,N21)</f>
        <v>3</v>
      </c>
      <c r="S21" s="1157">
        <f t="shared" ref="S21" si="45">SUM(Q21,Q22,O21,O22)</f>
        <v>25</v>
      </c>
      <c r="T21" s="1161">
        <v>0</v>
      </c>
      <c r="U21" s="1161">
        <v>0</v>
      </c>
      <c r="V21" s="1161">
        <v>1</v>
      </c>
      <c r="W21" s="24">
        <v>2</v>
      </c>
      <c r="X21" s="1157">
        <f t="shared" ref="X21:Y21" si="46">SUM(V21,T21)</f>
        <v>1</v>
      </c>
      <c r="Y21" s="1157">
        <f t="shared" si="46"/>
        <v>2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34</v>
      </c>
    </row>
    <row r="22" spans="1:34" ht="18" customHeight="1">
      <c r="A22" s="462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4" ht="24" customHeight="1">
      <c r="A23" s="1225" t="s">
        <v>1</v>
      </c>
      <c r="B23" s="1226"/>
      <c r="C23" s="33">
        <f>SUM(C7:C22)</f>
        <v>91</v>
      </c>
      <c r="D23" s="33">
        <f>SUM(D7:D22)</f>
        <v>471</v>
      </c>
      <c r="E23" s="33">
        <f>SUM(E7:E22)</f>
        <v>562</v>
      </c>
      <c r="F23" s="33">
        <f>SUM(F7:F22)</f>
        <v>3</v>
      </c>
      <c r="G23" s="33">
        <f>SUM(G7:G22)</f>
        <v>15</v>
      </c>
      <c r="H23" s="33">
        <f t="shared" ref="H23:AB23" si="48">SUM(H7:H22)</f>
        <v>13</v>
      </c>
      <c r="I23" s="33">
        <f t="shared" si="48"/>
        <v>201</v>
      </c>
      <c r="J23" s="33">
        <f t="shared" si="48"/>
        <v>10</v>
      </c>
      <c r="K23" s="33">
        <f t="shared" si="48"/>
        <v>56</v>
      </c>
      <c r="L23" s="33">
        <f>SUM(L7:L22)</f>
        <v>26</v>
      </c>
      <c r="M23" s="33">
        <f>SUM(M7:M22)</f>
        <v>272</v>
      </c>
      <c r="N23" s="33">
        <f t="shared" si="48"/>
        <v>17</v>
      </c>
      <c r="O23" s="33">
        <f>SUM(O7:O22)</f>
        <v>102</v>
      </c>
      <c r="P23" s="33">
        <f t="shared" si="48"/>
        <v>26</v>
      </c>
      <c r="Q23" s="33">
        <f t="shared" si="48"/>
        <v>88</v>
      </c>
      <c r="R23" s="33">
        <f>SUM(R7:R22)</f>
        <v>43</v>
      </c>
      <c r="S23" s="33">
        <f>SUM(S7:S22)</f>
        <v>190</v>
      </c>
      <c r="T23" s="33">
        <f t="shared" ref="T23:W23" si="49">SUM(T7:T22)</f>
        <v>3</v>
      </c>
      <c r="U23" s="33">
        <f t="shared" si="49"/>
        <v>1</v>
      </c>
      <c r="V23" s="33">
        <f t="shared" si="49"/>
        <v>17</v>
      </c>
      <c r="W23" s="33">
        <f t="shared" si="49"/>
        <v>8</v>
      </c>
      <c r="X23" s="33">
        <f>SUM(X7:X22)</f>
        <v>20</v>
      </c>
      <c r="Y23" s="33">
        <f>SUM(Y7:Y22)</f>
        <v>9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>SUM(AC7:AC22)</f>
        <v>0</v>
      </c>
      <c r="AD23" s="33">
        <f t="shared" ref="AD23:AE23" si="50">SUM(AD7:AD22)</f>
        <v>2</v>
      </c>
      <c r="AE23" s="33">
        <f t="shared" si="50"/>
        <v>0</v>
      </c>
      <c r="AF23" s="33">
        <f>SUM(AF7:AF22)</f>
        <v>562</v>
      </c>
    </row>
    <row r="24" spans="1:34" ht="2.25" customHeight="1">
      <c r="B24" s="22"/>
      <c r="C24" s="22"/>
      <c r="D24" s="22"/>
      <c r="E24" s="22"/>
      <c r="F24" s="22"/>
      <c r="G24" s="22"/>
    </row>
    <row r="25" spans="1:34" ht="2.25" customHeight="1"/>
    <row r="26" spans="1:34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4" ht="3.75" customHeight="1"/>
    <row r="28" spans="1:34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  <c r="AG28" s="458"/>
      <c r="AH28" s="458"/>
    </row>
    <row r="29" spans="1:34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141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  <c r="AG29" s="458"/>
      <c r="AH29" s="458"/>
    </row>
  </sheetData>
  <mergeCells count="247"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M19:M20"/>
    <mergeCell ref="N19:N20"/>
    <mergeCell ref="O19:O20"/>
    <mergeCell ref="P19:P20"/>
    <mergeCell ref="Q19:Q20"/>
    <mergeCell ref="AF17:AF18"/>
    <mergeCell ref="A19:A20"/>
    <mergeCell ref="C19:C20"/>
    <mergeCell ref="D19:D20"/>
    <mergeCell ref="E19:E20"/>
    <mergeCell ref="F19:F20"/>
    <mergeCell ref="G19:G20"/>
    <mergeCell ref="H19:H20"/>
    <mergeCell ref="J19:J20"/>
    <mergeCell ref="K19:K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</mergeCells>
  <pageMargins left="0.27559055118110237" right="3.937007874015748E-2" top="0.59055118110236227" bottom="0.19685039370078741" header="0.31496062992125984" footer="0.31496062992125984"/>
  <pageSetup paperSize="9" orientation="landscape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>
  <dimension ref="A1:AH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23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10.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20</v>
      </c>
      <c r="D7" s="1157">
        <f>SUM(M7,S7,Y7,AE7)</f>
        <v>54</v>
      </c>
      <c r="E7" s="1161">
        <f>SUM(C7:D8)</f>
        <v>74</v>
      </c>
      <c r="F7" s="1157">
        <v>1</v>
      </c>
      <c r="G7" s="1157">
        <v>0</v>
      </c>
      <c r="H7" s="1157">
        <v>1</v>
      </c>
      <c r="I7" s="24">
        <v>17</v>
      </c>
      <c r="J7" s="1157">
        <v>0</v>
      </c>
      <c r="K7" s="24">
        <v>15</v>
      </c>
      <c r="L7" s="1157">
        <f>F7+H7+J7</f>
        <v>2</v>
      </c>
      <c r="M7" s="1157">
        <f>G7+G8+I7+I8+K7+K8</f>
        <v>33</v>
      </c>
      <c r="N7" s="1157">
        <v>5</v>
      </c>
      <c r="O7" s="24">
        <v>6</v>
      </c>
      <c r="P7" s="1157">
        <v>3</v>
      </c>
      <c r="Q7" s="24">
        <v>14</v>
      </c>
      <c r="R7" s="1157">
        <f>SUM(P7,N7)</f>
        <v>8</v>
      </c>
      <c r="S7" s="1157">
        <f>SUM(Q7,Q8,O7,O8)</f>
        <v>20</v>
      </c>
      <c r="T7" s="1157">
        <v>0</v>
      </c>
      <c r="U7" s="1157">
        <v>0</v>
      </c>
      <c r="V7" s="1157">
        <v>9</v>
      </c>
      <c r="W7" s="1157">
        <v>1</v>
      </c>
      <c r="X7" s="1157">
        <f>SUM(V7,T7)</f>
        <v>9</v>
      </c>
      <c r="Y7" s="1157">
        <f>SUM(W7,U7)</f>
        <v>1</v>
      </c>
      <c r="Z7" s="1157">
        <v>0</v>
      </c>
      <c r="AA7" s="1157">
        <v>0</v>
      </c>
      <c r="AB7" s="1157">
        <v>1</v>
      </c>
      <c r="AC7" s="1157">
        <v>0</v>
      </c>
      <c r="AD7" s="1157">
        <f>SUM(AB7,Z7)</f>
        <v>1</v>
      </c>
      <c r="AE7" s="1157">
        <f>SUM(AC7,AA7)</f>
        <v>0</v>
      </c>
      <c r="AF7" s="1167">
        <f>E7</f>
        <v>74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25">
        <v>0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466" t="s">
        <v>8</v>
      </c>
      <c r="C9" s="1157">
        <f t="shared" ref="C9:D9" si="0">SUM(L9,R9,X9,AD9)</f>
        <v>23</v>
      </c>
      <c r="D9" s="1157">
        <f t="shared" si="0"/>
        <v>109</v>
      </c>
      <c r="E9" s="1161">
        <f t="shared" ref="E9" si="1">SUM(C9:D10)</f>
        <v>132</v>
      </c>
      <c r="F9" s="1157">
        <v>1</v>
      </c>
      <c r="G9" s="24">
        <v>0</v>
      </c>
      <c r="H9" s="1157">
        <v>3</v>
      </c>
      <c r="I9" s="24">
        <v>44</v>
      </c>
      <c r="J9" s="1157">
        <v>4</v>
      </c>
      <c r="K9" s="24">
        <v>6</v>
      </c>
      <c r="L9" s="1157">
        <f t="shared" ref="L9" si="2">F9+H9+J9</f>
        <v>8</v>
      </c>
      <c r="M9" s="1157">
        <f>G9+G10+I9+I10+K9+K10</f>
        <v>57</v>
      </c>
      <c r="N9" s="1157">
        <v>3</v>
      </c>
      <c r="O9" s="24">
        <v>30</v>
      </c>
      <c r="P9" s="1157">
        <v>9</v>
      </c>
      <c r="Q9" s="24">
        <v>21</v>
      </c>
      <c r="R9" s="1157">
        <f t="shared" ref="R9" si="3">SUM(P9,N9)</f>
        <v>12</v>
      </c>
      <c r="S9" s="1157">
        <f t="shared" ref="S9" si="4">SUM(Q9,Q10,O9,O10)</f>
        <v>51</v>
      </c>
      <c r="T9" s="1157">
        <v>0</v>
      </c>
      <c r="U9" s="1157">
        <v>1</v>
      </c>
      <c r="V9" s="1157">
        <v>2</v>
      </c>
      <c r="W9" s="1157">
        <v>0</v>
      </c>
      <c r="X9" s="1157">
        <f t="shared" ref="X9:Y9" si="5">SUM(V9,T9)</f>
        <v>2</v>
      </c>
      <c r="Y9" s="1157">
        <f t="shared" si="5"/>
        <v>1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132</v>
      </c>
    </row>
    <row r="10" spans="1:32" ht="18" customHeight="1">
      <c r="A10" s="465"/>
      <c r="B10" s="468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1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16</v>
      </c>
      <c r="D11" s="1157">
        <f t="shared" si="7"/>
        <v>59</v>
      </c>
      <c r="E11" s="1161">
        <f t="shared" ref="E11" si="8">SUM(C11:D12)</f>
        <v>75</v>
      </c>
      <c r="F11" s="1157">
        <v>0</v>
      </c>
      <c r="G11" s="1157">
        <v>0</v>
      </c>
      <c r="H11" s="1157">
        <v>5</v>
      </c>
      <c r="I11" s="24">
        <v>33</v>
      </c>
      <c r="J11" s="1157">
        <v>1</v>
      </c>
      <c r="K11" s="24">
        <v>4</v>
      </c>
      <c r="L11" s="1157">
        <f t="shared" ref="L11" si="9">F11+H11+J11</f>
        <v>6</v>
      </c>
      <c r="M11" s="1157">
        <f t="shared" ref="M11" si="10">G11+G12+I11+I12+K11+K12</f>
        <v>39</v>
      </c>
      <c r="N11" s="1157">
        <v>5</v>
      </c>
      <c r="O11" s="24">
        <v>12</v>
      </c>
      <c r="P11" s="1157">
        <v>2</v>
      </c>
      <c r="Q11" s="24">
        <v>6</v>
      </c>
      <c r="R11" s="1157">
        <f t="shared" ref="R11" si="11">SUM(P11,N11)</f>
        <v>7</v>
      </c>
      <c r="S11" s="1157">
        <f t="shared" ref="S11" si="12">SUM(Q11,Q12,O11,O12)</f>
        <v>18</v>
      </c>
      <c r="T11" s="1157">
        <v>1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3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75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23</v>
      </c>
      <c r="D13" s="1157">
        <f t="shared" si="15"/>
        <v>127</v>
      </c>
      <c r="E13" s="1161">
        <f t="shared" ref="E13" si="16">SUM(C13:D14)</f>
        <v>150</v>
      </c>
      <c r="F13" s="1157">
        <v>1</v>
      </c>
      <c r="G13" s="24">
        <v>0</v>
      </c>
      <c r="H13" s="1157">
        <v>3</v>
      </c>
      <c r="I13" s="24">
        <v>43</v>
      </c>
      <c r="J13" s="1157">
        <v>4</v>
      </c>
      <c r="K13" s="24">
        <v>18</v>
      </c>
      <c r="L13" s="1157">
        <f>F13+H13+J13</f>
        <v>8</v>
      </c>
      <c r="M13" s="1157">
        <f>G13+G14+I13+I14+K13+K14</f>
        <v>66</v>
      </c>
      <c r="N13" s="1157">
        <v>2</v>
      </c>
      <c r="O13" s="24">
        <v>27</v>
      </c>
      <c r="P13" s="1157">
        <v>8</v>
      </c>
      <c r="Q13" s="24">
        <v>32</v>
      </c>
      <c r="R13" s="1157">
        <f t="shared" ref="R13" si="17">SUM(P13,N13)</f>
        <v>10</v>
      </c>
      <c r="S13" s="1157">
        <f t="shared" ref="S13" si="18">SUM(Q13,Q14,O13,O14)</f>
        <v>59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150</v>
      </c>
    </row>
    <row r="14" spans="1:32" ht="18" customHeight="1">
      <c r="A14" s="465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2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15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4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19</v>
      </c>
      <c r="J17" s="1157">
        <v>1</v>
      </c>
      <c r="K17" s="24">
        <v>6</v>
      </c>
      <c r="L17" s="1157">
        <f>F17+H17+J17</f>
        <v>1</v>
      </c>
      <c r="M17" s="1157">
        <f>G17+G18+I17+I18+K17+K18</f>
        <v>28</v>
      </c>
      <c r="N17" s="1157">
        <v>1</v>
      </c>
      <c r="O17" s="24">
        <v>12</v>
      </c>
      <c r="P17" s="1157">
        <v>2</v>
      </c>
      <c r="Q17" s="24">
        <v>6</v>
      </c>
      <c r="R17" s="1157">
        <f t="shared" ref="R17" si="31">SUM(P17,N17)</f>
        <v>3</v>
      </c>
      <c r="S17" s="1157">
        <f t="shared" ref="S17" si="32">SUM(Q17,Q18,O17,O18)</f>
        <v>18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4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3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4" ht="18" customHeight="1">
      <c r="A19" s="1170"/>
      <c r="B19" s="115" t="s">
        <v>67</v>
      </c>
      <c r="C19" s="1157">
        <f t="shared" ref="C19:D19" si="35">SUM(L19,R19,X19,AD19)</f>
        <v>0</v>
      </c>
      <c r="D19" s="1157">
        <f t="shared" si="35"/>
        <v>0</v>
      </c>
      <c r="E19" s="1161">
        <f t="shared" ref="E19" si="36">SUM(C19:D20)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57">
        <f t="shared" ref="R19" si="39">SUM(P19,N19)</f>
        <v>0</v>
      </c>
      <c r="S19" s="1157">
        <f t="shared" ref="S19" si="40">SUM(Q19,Q20,O19,O20)</f>
        <v>0</v>
      </c>
      <c r="T19" s="1161">
        <v>0</v>
      </c>
      <c r="U19" s="1161">
        <v>0</v>
      </c>
      <c r="V19" s="1161">
        <v>0</v>
      </c>
      <c r="W19" s="1161">
        <v>0</v>
      </c>
      <c r="X19" s="1157">
        <f t="shared" ref="X19:Y19" si="41">SUM(V19,T19)</f>
        <v>0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0</v>
      </c>
    </row>
    <row r="20" spans="1:34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4" ht="18" customHeight="1">
      <c r="A21" s="464"/>
      <c r="B21" s="1172" t="s">
        <v>68</v>
      </c>
      <c r="C21" s="1157">
        <f t="shared" ref="C21:D21" si="43">SUM(L21,R21,X21,AD21)</f>
        <v>5</v>
      </c>
      <c r="D21" s="1157">
        <f t="shared" si="43"/>
        <v>29</v>
      </c>
      <c r="E21" s="1161">
        <f>SUM(C21:D22)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7"/>
        <v>1</v>
      </c>
      <c r="M21" s="1157">
        <f t="shared" si="38"/>
        <v>2</v>
      </c>
      <c r="N21" s="1161">
        <v>1</v>
      </c>
      <c r="O21" s="24">
        <v>16</v>
      </c>
      <c r="P21" s="1161">
        <v>2</v>
      </c>
      <c r="Q21" s="24">
        <v>9</v>
      </c>
      <c r="R21" s="1157">
        <f t="shared" ref="R21" si="44">SUM(P21,N21)</f>
        <v>3</v>
      </c>
      <c r="S21" s="1157">
        <f t="shared" ref="S21" si="45">SUM(Q21,Q22,O21,O22)</f>
        <v>25</v>
      </c>
      <c r="T21" s="1161">
        <v>0</v>
      </c>
      <c r="U21" s="1161">
        <v>0</v>
      </c>
      <c r="V21" s="1161">
        <v>1</v>
      </c>
      <c r="W21" s="24">
        <v>2</v>
      </c>
      <c r="X21" s="1157">
        <f t="shared" ref="X21:Y21" si="46">SUM(V21,T21)</f>
        <v>1</v>
      </c>
      <c r="Y21" s="1157">
        <f t="shared" si="46"/>
        <v>2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34</v>
      </c>
    </row>
    <row r="22" spans="1:34" ht="18" customHeight="1">
      <c r="A22" s="467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4" ht="24" customHeight="1">
      <c r="A23" s="1225" t="s">
        <v>1</v>
      </c>
      <c r="B23" s="1226"/>
      <c r="C23" s="33">
        <f>SUM(C7:C22)</f>
        <v>91</v>
      </c>
      <c r="D23" s="33">
        <f>SUM(D7:D22)</f>
        <v>471</v>
      </c>
      <c r="E23" s="33">
        <f>SUM(E7:E22)</f>
        <v>562</v>
      </c>
      <c r="F23" s="33">
        <f>SUM(F7:F22)</f>
        <v>3</v>
      </c>
      <c r="G23" s="33">
        <f>SUM(G7:G22)</f>
        <v>15</v>
      </c>
      <c r="H23" s="33">
        <f t="shared" ref="H23:AB23" si="48">SUM(H7:H22)</f>
        <v>13</v>
      </c>
      <c r="I23" s="33">
        <f t="shared" si="48"/>
        <v>200</v>
      </c>
      <c r="J23" s="33">
        <f t="shared" si="48"/>
        <v>10</v>
      </c>
      <c r="K23" s="33">
        <f t="shared" si="48"/>
        <v>56</v>
      </c>
      <c r="L23" s="33">
        <f>SUM(L7:L22)</f>
        <v>26</v>
      </c>
      <c r="M23" s="33">
        <f>SUM(M7:M22)</f>
        <v>271</v>
      </c>
      <c r="N23" s="33">
        <f t="shared" si="48"/>
        <v>17</v>
      </c>
      <c r="O23" s="33">
        <f>SUM(O7:O22)</f>
        <v>103</v>
      </c>
      <c r="P23" s="33">
        <f t="shared" si="48"/>
        <v>26</v>
      </c>
      <c r="Q23" s="33">
        <f t="shared" si="48"/>
        <v>88</v>
      </c>
      <c r="R23" s="33">
        <f>SUM(R7:R22)</f>
        <v>43</v>
      </c>
      <c r="S23" s="33">
        <f>SUM(S7:S22)</f>
        <v>191</v>
      </c>
      <c r="T23" s="33">
        <f t="shared" ref="T23:W23" si="49">SUM(T7:T22)</f>
        <v>3</v>
      </c>
      <c r="U23" s="33">
        <f t="shared" si="49"/>
        <v>1</v>
      </c>
      <c r="V23" s="33">
        <f t="shared" si="49"/>
        <v>17</v>
      </c>
      <c r="W23" s="33">
        <f t="shared" si="49"/>
        <v>8</v>
      </c>
      <c r="X23" s="33">
        <f>SUM(X7:X22)</f>
        <v>20</v>
      </c>
      <c r="Y23" s="33">
        <f>SUM(Y7:Y22)</f>
        <v>9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>SUM(AC7:AC22)</f>
        <v>0</v>
      </c>
      <c r="AD23" s="33">
        <f t="shared" ref="AD23:AE23" si="50">SUM(AD7:AD22)</f>
        <v>2</v>
      </c>
      <c r="AE23" s="33">
        <f t="shared" si="50"/>
        <v>0</v>
      </c>
      <c r="AF23" s="33">
        <f>SUM(AF7:AF22)</f>
        <v>562</v>
      </c>
    </row>
    <row r="24" spans="1:34" ht="2.25" customHeight="1">
      <c r="B24" s="22"/>
      <c r="C24" s="22"/>
      <c r="D24" s="22"/>
      <c r="E24" s="22"/>
      <c r="F24" s="22"/>
      <c r="G24" s="22"/>
    </row>
    <row r="25" spans="1:34" ht="2.25" customHeight="1"/>
    <row r="26" spans="1:34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4" ht="3.75" customHeight="1"/>
    <row r="28" spans="1:34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  <c r="AG28" s="458"/>
      <c r="AH28" s="458"/>
    </row>
    <row r="29" spans="1:34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142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  <c r="AG29" s="458"/>
      <c r="AH29" s="458"/>
    </row>
  </sheetData>
  <mergeCells count="247"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AF17:AF18"/>
    <mergeCell ref="A19:A20"/>
    <mergeCell ref="C19:C20"/>
    <mergeCell ref="D19:D20"/>
    <mergeCell ref="E19:E20"/>
    <mergeCell ref="F19:F20"/>
    <mergeCell ref="G19:G20"/>
    <mergeCell ref="H19:H20"/>
    <mergeCell ref="J19:J20"/>
    <mergeCell ref="K19:K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</mergeCells>
  <pageMargins left="0.27559055118110237" right="3.937007874015748E-2" top="0.59055118110236227" bottom="0.19685039370078741" header="0.31496062992125984" footer="0.31496062992125984"/>
  <pageSetup paperSize="9" orientation="landscape" r:id="rId1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>
  <dimension ref="A1:AH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23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10.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20</v>
      </c>
      <c r="D7" s="1157">
        <f>SUM(M7,S7,Y7,AE7)</f>
        <v>52</v>
      </c>
      <c r="E7" s="1161">
        <f>SUM(C7:D8)</f>
        <v>72</v>
      </c>
      <c r="F7" s="1157">
        <v>1</v>
      </c>
      <c r="G7" s="1157">
        <v>0</v>
      </c>
      <c r="H7" s="1157">
        <v>1</v>
      </c>
      <c r="I7" s="24">
        <v>15</v>
      </c>
      <c r="J7" s="1157">
        <v>0</v>
      </c>
      <c r="K7" s="24">
        <v>15</v>
      </c>
      <c r="L7" s="1157">
        <f>F7+H7+J7</f>
        <v>2</v>
      </c>
      <c r="M7" s="1157">
        <f>G7+G8+I7+I8+K7+K8</f>
        <v>31</v>
      </c>
      <c r="N7" s="1157">
        <v>5</v>
      </c>
      <c r="O7" s="24">
        <v>6</v>
      </c>
      <c r="P7" s="1157">
        <v>3</v>
      </c>
      <c r="Q7" s="24">
        <v>14</v>
      </c>
      <c r="R7" s="1157">
        <f>SUM(P7,N7)</f>
        <v>8</v>
      </c>
      <c r="S7" s="1157">
        <f>SUM(Q7,Q8,O7,O8)</f>
        <v>20</v>
      </c>
      <c r="T7" s="1157">
        <v>0</v>
      </c>
      <c r="U7" s="1157">
        <v>0</v>
      </c>
      <c r="V7" s="1157">
        <v>9</v>
      </c>
      <c r="W7" s="1157">
        <v>1</v>
      </c>
      <c r="X7" s="1157">
        <f>SUM(V7,T7)</f>
        <v>9</v>
      </c>
      <c r="Y7" s="1157">
        <f>SUM(W7,U7)</f>
        <v>1</v>
      </c>
      <c r="Z7" s="1157">
        <v>0</v>
      </c>
      <c r="AA7" s="1157">
        <v>0</v>
      </c>
      <c r="AB7" s="1157">
        <v>1</v>
      </c>
      <c r="AC7" s="1157">
        <v>0</v>
      </c>
      <c r="AD7" s="1157">
        <f>SUM(AB7,Z7)</f>
        <v>1</v>
      </c>
      <c r="AE7" s="1157">
        <f>SUM(AC7,AA7)</f>
        <v>0</v>
      </c>
      <c r="AF7" s="1167">
        <f>E7</f>
        <v>72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25">
        <v>0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471" t="s">
        <v>8</v>
      </c>
      <c r="C9" s="1157">
        <f t="shared" ref="C9:D9" si="0">SUM(L9,R9,X9,AD9)</f>
        <v>23</v>
      </c>
      <c r="D9" s="1157">
        <f t="shared" si="0"/>
        <v>109</v>
      </c>
      <c r="E9" s="1161">
        <f t="shared" ref="E9" si="1">SUM(C9:D10)</f>
        <v>132</v>
      </c>
      <c r="F9" s="1157">
        <v>1</v>
      </c>
      <c r="G9" s="24">
        <v>0</v>
      </c>
      <c r="H9" s="1157">
        <v>3</v>
      </c>
      <c r="I9" s="24">
        <v>44</v>
      </c>
      <c r="J9" s="1157">
        <v>4</v>
      </c>
      <c r="K9" s="24">
        <v>6</v>
      </c>
      <c r="L9" s="1157">
        <f t="shared" ref="L9" si="2">F9+H9+J9</f>
        <v>8</v>
      </c>
      <c r="M9" s="1157">
        <f>G9+G10+I9+I10+K9+K10</f>
        <v>57</v>
      </c>
      <c r="N9" s="1157">
        <v>3</v>
      </c>
      <c r="O9" s="24">
        <v>30</v>
      </c>
      <c r="P9" s="1157">
        <v>9</v>
      </c>
      <c r="Q9" s="24">
        <v>21</v>
      </c>
      <c r="R9" s="1157">
        <f t="shared" ref="R9" si="3">SUM(P9,N9)</f>
        <v>12</v>
      </c>
      <c r="S9" s="1157">
        <f t="shared" ref="S9" si="4">SUM(Q9,Q10,O9,O10)</f>
        <v>51</v>
      </c>
      <c r="T9" s="1157">
        <v>0</v>
      </c>
      <c r="U9" s="1157">
        <v>1</v>
      </c>
      <c r="V9" s="1157">
        <v>2</v>
      </c>
      <c r="W9" s="1157">
        <v>0</v>
      </c>
      <c r="X9" s="1157">
        <f t="shared" ref="X9:Y9" si="5">SUM(V9,T9)</f>
        <v>2</v>
      </c>
      <c r="Y9" s="1157">
        <f t="shared" si="5"/>
        <v>1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132</v>
      </c>
    </row>
    <row r="10" spans="1:32" ht="18" customHeight="1">
      <c r="A10" s="470"/>
      <c r="B10" s="473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1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16</v>
      </c>
      <c r="D11" s="1157">
        <f t="shared" si="7"/>
        <v>60</v>
      </c>
      <c r="E11" s="1161">
        <f t="shared" ref="E11" si="8">SUM(C11:D12)</f>
        <v>76</v>
      </c>
      <c r="F11" s="1157">
        <v>0</v>
      </c>
      <c r="G11" s="1157">
        <v>0</v>
      </c>
      <c r="H11" s="1157">
        <v>5</v>
      </c>
      <c r="I11" s="24">
        <v>33</v>
      </c>
      <c r="J11" s="1157">
        <v>1</v>
      </c>
      <c r="K11" s="24">
        <v>4</v>
      </c>
      <c r="L11" s="1157">
        <f t="shared" ref="L11" si="9">F11+H11+J11</f>
        <v>6</v>
      </c>
      <c r="M11" s="1157">
        <f t="shared" ref="M11" si="10">G11+G12+I11+I12+K11+K12</f>
        <v>39</v>
      </c>
      <c r="N11" s="1157">
        <v>5</v>
      </c>
      <c r="O11" s="24">
        <v>13</v>
      </c>
      <c r="P11" s="1157">
        <v>2</v>
      </c>
      <c r="Q11" s="24">
        <v>6</v>
      </c>
      <c r="R11" s="1157">
        <f t="shared" ref="R11" si="11">SUM(P11,N11)</f>
        <v>7</v>
      </c>
      <c r="S11" s="1157">
        <f t="shared" ref="S11" si="12">SUM(Q11,Q12,O11,O12)</f>
        <v>19</v>
      </c>
      <c r="T11" s="1157">
        <v>1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3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76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23</v>
      </c>
      <c r="D13" s="1157">
        <f t="shared" si="15"/>
        <v>128</v>
      </c>
      <c r="E13" s="1161">
        <f t="shared" ref="E13" si="16">SUM(C13:D14)</f>
        <v>151</v>
      </c>
      <c r="F13" s="1157">
        <v>1</v>
      </c>
      <c r="G13" s="24">
        <v>0</v>
      </c>
      <c r="H13" s="1157">
        <v>3</v>
      </c>
      <c r="I13" s="24">
        <v>44</v>
      </c>
      <c r="J13" s="1157">
        <v>4</v>
      </c>
      <c r="K13" s="24">
        <v>18</v>
      </c>
      <c r="L13" s="1157">
        <f>F13+H13+J13</f>
        <v>8</v>
      </c>
      <c r="M13" s="1157">
        <f>G13+G14+I13+I14+K13+K14</f>
        <v>67</v>
      </c>
      <c r="N13" s="1157">
        <v>2</v>
      </c>
      <c r="O13" s="24">
        <v>27</v>
      </c>
      <c r="P13" s="1157">
        <v>8</v>
      </c>
      <c r="Q13" s="24">
        <v>32</v>
      </c>
      <c r="R13" s="1157">
        <f t="shared" ref="R13" si="17">SUM(P13,N13)</f>
        <v>10</v>
      </c>
      <c r="S13" s="1157">
        <f t="shared" ref="S13" si="18">SUM(Q13,Q14,O13,O14)</f>
        <v>59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151</v>
      </c>
    </row>
    <row r="14" spans="1:32" ht="18" customHeight="1">
      <c r="A14" s="470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2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15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4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19</v>
      </c>
      <c r="J17" s="1157">
        <v>1</v>
      </c>
      <c r="K17" s="24">
        <v>6</v>
      </c>
      <c r="L17" s="1157">
        <f>F17+H17+J17</f>
        <v>1</v>
      </c>
      <c r="M17" s="1157">
        <f>G17+G18+I17+I18+K17+K18</f>
        <v>28</v>
      </c>
      <c r="N17" s="1157">
        <v>1</v>
      </c>
      <c r="O17" s="24">
        <v>12</v>
      </c>
      <c r="P17" s="1157">
        <v>2</v>
      </c>
      <c r="Q17" s="24">
        <v>6</v>
      </c>
      <c r="R17" s="1157">
        <f t="shared" ref="R17" si="31">SUM(P17,N17)</f>
        <v>3</v>
      </c>
      <c r="S17" s="1157">
        <f t="shared" ref="S17" si="32">SUM(Q17,Q18,O17,O18)</f>
        <v>18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4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3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4" ht="18" customHeight="1">
      <c r="A19" s="1170"/>
      <c r="B19" s="115" t="s">
        <v>67</v>
      </c>
      <c r="C19" s="1157">
        <f t="shared" ref="C19:D19" si="35">SUM(L19,R19,X19,AD19)</f>
        <v>0</v>
      </c>
      <c r="D19" s="1157">
        <f t="shared" si="35"/>
        <v>0</v>
      </c>
      <c r="E19" s="1161">
        <f t="shared" ref="E19" si="36">SUM(C19:D20)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57">
        <f t="shared" ref="R19" si="39">SUM(P19,N19)</f>
        <v>0</v>
      </c>
      <c r="S19" s="1157">
        <f t="shared" ref="S19" si="40">SUM(Q19,Q20,O19,O20)</f>
        <v>0</v>
      </c>
      <c r="T19" s="1161">
        <v>0</v>
      </c>
      <c r="U19" s="1161">
        <v>0</v>
      </c>
      <c r="V19" s="1161">
        <v>0</v>
      </c>
      <c r="W19" s="1161">
        <v>0</v>
      </c>
      <c r="X19" s="1157">
        <f t="shared" ref="X19:Y19" si="41">SUM(V19,T19)</f>
        <v>0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0</v>
      </c>
    </row>
    <row r="20" spans="1:34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4" ht="18" customHeight="1">
      <c r="A21" s="469"/>
      <c r="B21" s="1172" t="s">
        <v>68</v>
      </c>
      <c r="C21" s="1157">
        <f t="shared" ref="C21:D21" si="43">SUM(L21,R21,X21,AD21)</f>
        <v>5</v>
      </c>
      <c r="D21" s="1157">
        <f t="shared" si="43"/>
        <v>29</v>
      </c>
      <c r="E21" s="1161">
        <f>SUM(C21:D22)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7"/>
        <v>1</v>
      </c>
      <c r="M21" s="1157">
        <f t="shared" si="38"/>
        <v>2</v>
      </c>
      <c r="N21" s="1161">
        <v>1</v>
      </c>
      <c r="O21" s="24">
        <v>16</v>
      </c>
      <c r="P21" s="1161">
        <v>2</v>
      </c>
      <c r="Q21" s="24">
        <v>9</v>
      </c>
      <c r="R21" s="1157">
        <f t="shared" ref="R21" si="44">SUM(P21,N21)</f>
        <v>3</v>
      </c>
      <c r="S21" s="1157">
        <f t="shared" ref="S21" si="45">SUM(Q21,Q22,O21,O22)</f>
        <v>25</v>
      </c>
      <c r="T21" s="1161">
        <v>0</v>
      </c>
      <c r="U21" s="1161">
        <v>0</v>
      </c>
      <c r="V21" s="1161">
        <v>1</v>
      </c>
      <c r="W21" s="24">
        <v>2</v>
      </c>
      <c r="X21" s="1157">
        <f t="shared" ref="X21:Y21" si="46">SUM(V21,T21)</f>
        <v>1</v>
      </c>
      <c r="Y21" s="1157">
        <f t="shared" si="46"/>
        <v>2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34</v>
      </c>
    </row>
    <row r="22" spans="1:34" ht="18" customHeight="1">
      <c r="A22" s="472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4" ht="24" customHeight="1">
      <c r="A23" s="1225" t="s">
        <v>1</v>
      </c>
      <c r="B23" s="1226"/>
      <c r="C23" s="33">
        <f>SUM(C7:C22)</f>
        <v>91</v>
      </c>
      <c r="D23" s="33">
        <f>SUM(D7:D22)</f>
        <v>471</v>
      </c>
      <c r="E23" s="33">
        <f>SUM(E7:E22)</f>
        <v>562</v>
      </c>
      <c r="F23" s="33">
        <f>SUM(F7:F22)</f>
        <v>3</v>
      </c>
      <c r="G23" s="33">
        <f>SUM(G7:G22)</f>
        <v>15</v>
      </c>
      <c r="H23" s="33">
        <f t="shared" ref="H23:AB23" si="48">SUM(H7:H22)</f>
        <v>13</v>
      </c>
      <c r="I23" s="33">
        <f t="shared" si="48"/>
        <v>199</v>
      </c>
      <c r="J23" s="33">
        <f t="shared" si="48"/>
        <v>10</v>
      </c>
      <c r="K23" s="33">
        <f t="shared" si="48"/>
        <v>56</v>
      </c>
      <c r="L23" s="33">
        <f>SUM(L7:L22)</f>
        <v>26</v>
      </c>
      <c r="M23" s="33">
        <f>SUM(M7:M22)</f>
        <v>270</v>
      </c>
      <c r="N23" s="33">
        <f t="shared" si="48"/>
        <v>17</v>
      </c>
      <c r="O23" s="33">
        <f>SUM(O7:O22)</f>
        <v>104</v>
      </c>
      <c r="P23" s="33">
        <f t="shared" si="48"/>
        <v>26</v>
      </c>
      <c r="Q23" s="33">
        <f t="shared" si="48"/>
        <v>88</v>
      </c>
      <c r="R23" s="33">
        <f>SUM(R7:R22)</f>
        <v>43</v>
      </c>
      <c r="S23" s="33">
        <f>SUM(S7:S22)</f>
        <v>192</v>
      </c>
      <c r="T23" s="33">
        <f t="shared" ref="T23:W23" si="49">SUM(T7:T22)</f>
        <v>3</v>
      </c>
      <c r="U23" s="33">
        <f t="shared" si="49"/>
        <v>1</v>
      </c>
      <c r="V23" s="33">
        <f t="shared" si="49"/>
        <v>17</v>
      </c>
      <c r="W23" s="33">
        <f t="shared" si="49"/>
        <v>8</v>
      </c>
      <c r="X23" s="33">
        <f>SUM(X7:X22)</f>
        <v>20</v>
      </c>
      <c r="Y23" s="33">
        <f>SUM(Y7:Y22)</f>
        <v>9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>SUM(AC7:AC22)</f>
        <v>0</v>
      </c>
      <c r="AD23" s="33">
        <f t="shared" ref="AD23:AE23" si="50">SUM(AD7:AD22)</f>
        <v>2</v>
      </c>
      <c r="AE23" s="33">
        <f t="shared" si="50"/>
        <v>0</v>
      </c>
      <c r="AF23" s="33">
        <f>SUM(AF7:AF22)</f>
        <v>562</v>
      </c>
    </row>
    <row r="24" spans="1:34" ht="2.25" customHeight="1">
      <c r="B24" s="22"/>
      <c r="C24" s="22"/>
      <c r="D24" s="22"/>
      <c r="E24" s="22"/>
      <c r="F24" s="22"/>
      <c r="G24" s="22"/>
    </row>
    <row r="25" spans="1:34" ht="2.25" customHeight="1"/>
    <row r="26" spans="1:34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4" ht="3.75" customHeight="1"/>
    <row r="28" spans="1:34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  <c r="AG28" s="458"/>
      <c r="AH28" s="458"/>
    </row>
    <row r="29" spans="1:34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143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  <c r="AG29" s="458"/>
      <c r="AH29" s="458"/>
    </row>
  </sheetData>
  <mergeCells count="247"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AF17:AF18"/>
    <mergeCell ref="A19:A20"/>
    <mergeCell ref="C19:C20"/>
    <mergeCell ref="D19:D20"/>
    <mergeCell ref="E19:E20"/>
    <mergeCell ref="F19:F20"/>
    <mergeCell ref="G19:G20"/>
    <mergeCell ref="H19:H20"/>
    <mergeCell ref="J19:J20"/>
    <mergeCell ref="K19:K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</mergeCells>
  <pageMargins left="0.27559055118110237" right="3.937007874015748E-2" top="0.59055118110236227" bottom="0.19685039370078741" header="0.31496062992125984" footer="0.31496062992125984"/>
  <pageSetup paperSize="9" orientation="landscape" r:id="rId1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>
  <dimension ref="A1:AH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23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10.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20</v>
      </c>
      <c r="D7" s="1157">
        <f>SUM(M7,S7,Y7,AE7)</f>
        <v>52</v>
      </c>
      <c r="E7" s="1161">
        <f>SUM(C7:D8)</f>
        <v>72</v>
      </c>
      <c r="F7" s="1157">
        <v>1</v>
      </c>
      <c r="G7" s="1157">
        <v>0</v>
      </c>
      <c r="H7" s="1157">
        <v>1</v>
      </c>
      <c r="I7" s="24">
        <v>14</v>
      </c>
      <c r="J7" s="1157">
        <v>0</v>
      </c>
      <c r="K7" s="24">
        <v>15</v>
      </c>
      <c r="L7" s="1157">
        <f>F7+H7+J7</f>
        <v>2</v>
      </c>
      <c r="M7" s="1157">
        <f>G7+G8+I7+I8+K7+K8</f>
        <v>30</v>
      </c>
      <c r="N7" s="1157">
        <v>5</v>
      </c>
      <c r="O7" s="24">
        <v>7</v>
      </c>
      <c r="P7" s="1157">
        <v>3</v>
      </c>
      <c r="Q7" s="24">
        <v>14</v>
      </c>
      <c r="R7" s="1157">
        <f>SUM(P7,N7)</f>
        <v>8</v>
      </c>
      <c r="S7" s="1157">
        <f>SUM(Q7,Q8,O7,O8)</f>
        <v>21</v>
      </c>
      <c r="T7" s="1157">
        <v>0</v>
      </c>
      <c r="U7" s="1157">
        <v>0</v>
      </c>
      <c r="V7" s="1157">
        <v>8</v>
      </c>
      <c r="W7" s="1157">
        <v>1</v>
      </c>
      <c r="X7" s="1157">
        <f>SUM(V7,T7)</f>
        <v>8</v>
      </c>
      <c r="Y7" s="1157">
        <f>SUM(W7,U7)</f>
        <v>1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25">
        <v>0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476" t="s">
        <v>8</v>
      </c>
      <c r="C9" s="1157">
        <f t="shared" ref="C9:D9" si="0">SUM(L9,R9,X9,AD9)</f>
        <v>23</v>
      </c>
      <c r="D9" s="1157">
        <f t="shared" si="0"/>
        <v>109</v>
      </c>
      <c r="E9" s="1161">
        <f t="shared" ref="E9" si="1">SUM(C9:D10)</f>
        <v>132</v>
      </c>
      <c r="F9" s="1157">
        <v>1</v>
      </c>
      <c r="G9" s="24">
        <v>0</v>
      </c>
      <c r="H9" s="1157">
        <v>3</v>
      </c>
      <c r="I9" s="24">
        <v>44</v>
      </c>
      <c r="J9" s="1157">
        <v>4</v>
      </c>
      <c r="K9" s="24">
        <v>6</v>
      </c>
      <c r="L9" s="1157">
        <f t="shared" ref="L9" si="2">F9+H9+J9</f>
        <v>8</v>
      </c>
      <c r="M9" s="1157">
        <f>G9+G10+I9+I10+K9+K10</f>
        <v>57</v>
      </c>
      <c r="N9" s="1157">
        <v>3</v>
      </c>
      <c r="O9" s="24">
        <v>30</v>
      </c>
      <c r="P9" s="1157">
        <v>9</v>
      </c>
      <c r="Q9" s="24">
        <v>21</v>
      </c>
      <c r="R9" s="1157">
        <f t="shared" ref="R9" si="3">SUM(P9,N9)</f>
        <v>12</v>
      </c>
      <c r="S9" s="1157">
        <f t="shared" ref="S9" si="4">SUM(Q9,Q10,O9,O10)</f>
        <v>51</v>
      </c>
      <c r="T9" s="1157">
        <v>0</v>
      </c>
      <c r="U9" s="1157">
        <v>1</v>
      </c>
      <c r="V9" s="1157">
        <v>2</v>
      </c>
      <c r="W9" s="1157">
        <v>0</v>
      </c>
      <c r="X9" s="1157">
        <f t="shared" ref="X9:Y9" si="5">SUM(V9,T9)</f>
        <v>2</v>
      </c>
      <c r="Y9" s="1157">
        <f t="shared" si="5"/>
        <v>1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132</v>
      </c>
    </row>
    <row r="10" spans="1:32" ht="18" customHeight="1">
      <c r="A10" s="475"/>
      <c r="B10" s="478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1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16</v>
      </c>
      <c r="D11" s="1157">
        <f t="shared" si="7"/>
        <v>60</v>
      </c>
      <c r="E11" s="1161">
        <f t="shared" ref="E11" si="8">SUM(C11:D12)</f>
        <v>76</v>
      </c>
      <c r="F11" s="1157">
        <v>0</v>
      </c>
      <c r="G11" s="1157">
        <v>0</v>
      </c>
      <c r="H11" s="1157">
        <v>5</v>
      </c>
      <c r="I11" s="24">
        <v>33</v>
      </c>
      <c r="J11" s="1157">
        <v>1</v>
      </c>
      <c r="K11" s="24">
        <v>4</v>
      </c>
      <c r="L11" s="1157">
        <f t="shared" ref="L11" si="9">F11+H11+J11</f>
        <v>6</v>
      </c>
      <c r="M11" s="1157">
        <f t="shared" ref="M11" si="10">G11+G12+I11+I12+K11+K12</f>
        <v>39</v>
      </c>
      <c r="N11" s="1157">
        <v>5</v>
      </c>
      <c r="O11" s="24">
        <v>13</v>
      </c>
      <c r="P11" s="1157">
        <v>2</v>
      </c>
      <c r="Q11" s="24">
        <v>6</v>
      </c>
      <c r="R11" s="1157">
        <f t="shared" ref="R11" si="11">SUM(P11,N11)</f>
        <v>7</v>
      </c>
      <c r="S11" s="1157">
        <f t="shared" ref="S11" si="12">SUM(Q11,Q12,O11,O12)</f>
        <v>19</v>
      </c>
      <c r="T11" s="1157">
        <v>1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3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76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23</v>
      </c>
      <c r="D13" s="1157">
        <f t="shared" si="15"/>
        <v>128</v>
      </c>
      <c r="E13" s="1161">
        <f t="shared" ref="E13" si="16">SUM(C13:D14)</f>
        <v>151</v>
      </c>
      <c r="F13" s="1157">
        <v>1</v>
      </c>
      <c r="G13" s="24">
        <v>0</v>
      </c>
      <c r="H13" s="1157">
        <v>3</v>
      </c>
      <c r="I13" s="24">
        <v>44</v>
      </c>
      <c r="J13" s="1157">
        <v>4</v>
      </c>
      <c r="K13" s="24">
        <v>17</v>
      </c>
      <c r="L13" s="1157">
        <f>F13+H13+J13</f>
        <v>8</v>
      </c>
      <c r="M13" s="1157">
        <f>G13+G14+I13+I14+K13+K14</f>
        <v>66</v>
      </c>
      <c r="N13" s="1157">
        <v>2</v>
      </c>
      <c r="O13" s="24">
        <v>27</v>
      </c>
      <c r="P13" s="1157">
        <v>8</v>
      </c>
      <c r="Q13" s="24">
        <v>33</v>
      </c>
      <c r="R13" s="1157">
        <f t="shared" ref="R13" si="17">SUM(P13,N13)</f>
        <v>10</v>
      </c>
      <c r="S13" s="1157">
        <f t="shared" ref="S13" si="18">SUM(Q13,Q14,O13,O14)</f>
        <v>60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151</v>
      </c>
    </row>
    <row r="14" spans="1:32" ht="18" customHeight="1">
      <c r="A14" s="475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2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15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4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19</v>
      </c>
      <c r="J17" s="1157">
        <v>1</v>
      </c>
      <c r="K17" s="24">
        <v>6</v>
      </c>
      <c r="L17" s="1157">
        <f>F17+H17+J17</f>
        <v>1</v>
      </c>
      <c r="M17" s="1157">
        <f>G17+G18+I17+I18+K17+K18</f>
        <v>28</v>
      </c>
      <c r="N17" s="1157">
        <v>1</v>
      </c>
      <c r="O17" s="24">
        <v>11</v>
      </c>
      <c r="P17" s="1157">
        <v>2</v>
      </c>
      <c r="Q17" s="24">
        <v>7</v>
      </c>
      <c r="R17" s="1157">
        <f t="shared" ref="R17" si="31">SUM(P17,N17)</f>
        <v>3</v>
      </c>
      <c r="S17" s="1157">
        <f t="shared" ref="S17" si="32">SUM(Q17,Q18,O17,O18)</f>
        <v>18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4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3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4" ht="18" customHeight="1">
      <c r="A19" s="1170"/>
      <c r="B19" s="115" t="s">
        <v>67</v>
      </c>
      <c r="C19" s="1157">
        <f t="shared" ref="C19:D19" si="35">SUM(L19,R19,X19,AD19)</f>
        <v>0</v>
      </c>
      <c r="D19" s="1157">
        <f t="shared" si="35"/>
        <v>0</v>
      </c>
      <c r="E19" s="1161">
        <f t="shared" ref="E19" si="36">SUM(C19:D20)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57">
        <f t="shared" ref="R19" si="39">SUM(P19,N19)</f>
        <v>0</v>
      </c>
      <c r="S19" s="1157">
        <f t="shared" ref="S19" si="40">SUM(Q19,Q20,O19,O20)</f>
        <v>0</v>
      </c>
      <c r="T19" s="1161">
        <v>0</v>
      </c>
      <c r="U19" s="1161">
        <v>0</v>
      </c>
      <c r="V19" s="1161">
        <v>0</v>
      </c>
      <c r="W19" s="1161">
        <v>0</v>
      </c>
      <c r="X19" s="1157">
        <f t="shared" ref="X19:Y19" si="41">SUM(V19,T19)</f>
        <v>0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0</v>
      </c>
    </row>
    <row r="20" spans="1:34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4" ht="18" customHeight="1">
      <c r="A21" s="474"/>
      <c r="B21" s="1172" t="s">
        <v>68</v>
      </c>
      <c r="C21" s="1157">
        <f t="shared" ref="C21:D21" si="43">SUM(L21,R21,X21,AD21)</f>
        <v>5</v>
      </c>
      <c r="D21" s="1157">
        <f t="shared" si="43"/>
        <v>29</v>
      </c>
      <c r="E21" s="1161">
        <f>SUM(C21:D22)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7"/>
        <v>1</v>
      </c>
      <c r="M21" s="1157">
        <f t="shared" si="38"/>
        <v>2</v>
      </c>
      <c r="N21" s="1161">
        <v>1</v>
      </c>
      <c r="O21" s="24">
        <v>16</v>
      </c>
      <c r="P21" s="1161">
        <v>2</v>
      </c>
      <c r="Q21" s="24">
        <v>9</v>
      </c>
      <c r="R21" s="1157">
        <f t="shared" ref="R21" si="44">SUM(P21,N21)</f>
        <v>3</v>
      </c>
      <c r="S21" s="1157">
        <f t="shared" ref="S21" si="45">SUM(Q21,Q22,O21,O22)</f>
        <v>25</v>
      </c>
      <c r="T21" s="1161">
        <v>0</v>
      </c>
      <c r="U21" s="1161">
        <v>0</v>
      </c>
      <c r="V21" s="1161">
        <v>1</v>
      </c>
      <c r="W21" s="24">
        <v>2</v>
      </c>
      <c r="X21" s="1157">
        <f t="shared" ref="X21:Y21" si="46">SUM(V21,T21)</f>
        <v>1</v>
      </c>
      <c r="Y21" s="1157">
        <f t="shared" si="46"/>
        <v>2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34</v>
      </c>
    </row>
    <row r="22" spans="1:34" ht="18" customHeight="1">
      <c r="A22" s="477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4" ht="24" customHeight="1">
      <c r="A23" s="1225" t="s">
        <v>1</v>
      </c>
      <c r="B23" s="1226"/>
      <c r="C23" s="33">
        <f>SUM(C7:C22)</f>
        <v>91</v>
      </c>
      <c r="D23" s="33">
        <f>SUM(D7:D22)</f>
        <v>471</v>
      </c>
      <c r="E23" s="33">
        <f>SUM(E7:E22)</f>
        <v>562</v>
      </c>
      <c r="F23" s="33">
        <f>SUM(F7:F22)</f>
        <v>3</v>
      </c>
      <c r="G23" s="33">
        <f>SUM(G7:G22)</f>
        <v>15</v>
      </c>
      <c r="H23" s="33">
        <f t="shared" ref="H23:AB23" si="48">SUM(H7:H22)</f>
        <v>13</v>
      </c>
      <c r="I23" s="33">
        <f t="shared" si="48"/>
        <v>198</v>
      </c>
      <c r="J23" s="33">
        <f t="shared" si="48"/>
        <v>10</v>
      </c>
      <c r="K23" s="33">
        <f t="shared" si="48"/>
        <v>55</v>
      </c>
      <c r="L23" s="33">
        <f>SUM(L7:L22)</f>
        <v>26</v>
      </c>
      <c r="M23" s="33">
        <f>SUM(M7:M22)</f>
        <v>268</v>
      </c>
      <c r="N23" s="33">
        <f t="shared" si="48"/>
        <v>17</v>
      </c>
      <c r="O23" s="33">
        <f>SUM(O7:O22)</f>
        <v>104</v>
      </c>
      <c r="P23" s="33">
        <f t="shared" si="48"/>
        <v>26</v>
      </c>
      <c r="Q23" s="33">
        <f t="shared" si="48"/>
        <v>90</v>
      </c>
      <c r="R23" s="33">
        <f>SUM(R7:R22)</f>
        <v>43</v>
      </c>
      <c r="S23" s="33">
        <f>SUM(S7:S22)</f>
        <v>194</v>
      </c>
      <c r="T23" s="33">
        <f t="shared" ref="T23:W23" si="49">SUM(T7:T22)</f>
        <v>3</v>
      </c>
      <c r="U23" s="33">
        <f t="shared" si="49"/>
        <v>1</v>
      </c>
      <c r="V23" s="33">
        <f t="shared" si="49"/>
        <v>16</v>
      </c>
      <c r="W23" s="33">
        <f t="shared" si="49"/>
        <v>8</v>
      </c>
      <c r="X23" s="33">
        <f>SUM(X7:X22)</f>
        <v>19</v>
      </c>
      <c r="Y23" s="33">
        <f>SUM(Y7:Y22)</f>
        <v>9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562</v>
      </c>
    </row>
    <row r="24" spans="1:34" ht="2.25" customHeight="1">
      <c r="B24" s="22"/>
      <c r="C24" s="22"/>
      <c r="D24" s="22"/>
      <c r="E24" s="22"/>
      <c r="F24" s="22"/>
      <c r="G24" s="22"/>
    </row>
    <row r="25" spans="1:34" ht="2.25" customHeight="1"/>
    <row r="26" spans="1:34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4" ht="3.75" customHeight="1"/>
    <row r="28" spans="1:34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  <c r="AG28" s="458"/>
      <c r="AH28" s="458"/>
    </row>
    <row r="29" spans="1:34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144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  <c r="AG29" s="458"/>
      <c r="AH29" s="458"/>
    </row>
  </sheetData>
  <mergeCells count="247"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AF17:AF18"/>
    <mergeCell ref="A19:A20"/>
    <mergeCell ref="C19:C20"/>
    <mergeCell ref="D19:D20"/>
    <mergeCell ref="E19:E20"/>
    <mergeCell ref="F19:F20"/>
    <mergeCell ref="G19:G20"/>
    <mergeCell ref="H19:H20"/>
    <mergeCell ref="J19:J20"/>
    <mergeCell ref="K19:K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</mergeCells>
  <pageMargins left="0.27559055118110237" right="3.937007874015748E-2" top="0.59055118110236227" bottom="0.19685039370078741" header="0.31496062992125984" footer="0.31496062992125984"/>
  <pageSetup paperSize="9" orientation="landscape" r:id="rId1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>
  <dimension ref="A1:AH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23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10.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20</v>
      </c>
      <c r="D7" s="1157">
        <f>SUM(M7,S7,Y7,AE7)</f>
        <v>52</v>
      </c>
      <c r="E7" s="1161">
        <f>SUM(C7:D8)</f>
        <v>72</v>
      </c>
      <c r="F7" s="1157">
        <v>1</v>
      </c>
      <c r="G7" s="1157">
        <v>0</v>
      </c>
      <c r="H7" s="1157">
        <v>1</v>
      </c>
      <c r="I7" s="24">
        <v>14</v>
      </c>
      <c r="J7" s="1157">
        <v>0</v>
      </c>
      <c r="K7" s="24">
        <v>15</v>
      </c>
      <c r="L7" s="1157">
        <f>F7+H7+J7</f>
        <v>2</v>
      </c>
      <c r="M7" s="1157">
        <f>G7+G8+I7+I8+K7+K8</f>
        <v>30</v>
      </c>
      <c r="N7" s="1157">
        <v>5</v>
      </c>
      <c r="O7" s="24">
        <v>7</v>
      </c>
      <c r="P7" s="1157">
        <v>3</v>
      </c>
      <c r="Q7" s="24">
        <v>14</v>
      </c>
      <c r="R7" s="1157">
        <f>SUM(P7,N7)</f>
        <v>8</v>
      </c>
      <c r="S7" s="1157">
        <f>SUM(Q7,Q8,O7,O8)</f>
        <v>21</v>
      </c>
      <c r="T7" s="1157">
        <v>0</v>
      </c>
      <c r="U7" s="1157">
        <v>0</v>
      </c>
      <c r="V7" s="1157">
        <v>8</v>
      </c>
      <c r="W7" s="1157">
        <v>1</v>
      </c>
      <c r="X7" s="1157">
        <f>SUM(V7,T7)</f>
        <v>8</v>
      </c>
      <c r="Y7" s="1157">
        <f>SUM(W7,U7)</f>
        <v>1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25">
        <v>0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481" t="s">
        <v>8</v>
      </c>
      <c r="C9" s="1157">
        <f t="shared" ref="C9:D9" si="0">SUM(L9,R9,X9,AD9)</f>
        <v>23</v>
      </c>
      <c r="D9" s="1157">
        <f t="shared" si="0"/>
        <v>109</v>
      </c>
      <c r="E9" s="1161">
        <f t="shared" ref="E9" si="1">SUM(C9:D10)</f>
        <v>132</v>
      </c>
      <c r="F9" s="1157">
        <v>1</v>
      </c>
      <c r="G9" s="24">
        <v>0</v>
      </c>
      <c r="H9" s="1157">
        <v>3</v>
      </c>
      <c r="I9" s="24">
        <v>44</v>
      </c>
      <c r="J9" s="1157">
        <v>4</v>
      </c>
      <c r="K9" s="24">
        <v>6</v>
      </c>
      <c r="L9" s="1157">
        <f t="shared" ref="L9" si="2">F9+H9+J9</f>
        <v>8</v>
      </c>
      <c r="M9" s="1157">
        <f>G9+G10+I9+I10+K9+K10</f>
        <v>57</v>
      </c>
      <c r="N9" s="1157">
        <v>3</v>
      </c>
      <c r="O9" s="24">
        <v>30</v>
      </c>
      <c r="P9" s="1157">
        <v>9</v>
      </c>
      <c r="Q9" s="24">
        <v>21</v>
      </c>
      <c r="R9" s="1157">
        <f t="shared" ref="R9" si="3">SUM(P9,N9)</f>
        <v>12</v>
      </c>
      <c r="S9" s="1157">
        <f t="shared" ref="S9" si="4">SUM(Q9,Q10,O9,O10)</f>
        <v>51</v>
      </c>
      <c r="T9" s="1157">
        <v>0</v>
      </c>
      <c r="U9" s="1157">
        <v>1</v>
      </c>
      <c r="V9" s="1157">
        <v>2</v>
      </c>
      <c r="W9" s="1157">
        <v>0</v>
      </c>
      <c r="X9" s="1157">
        <f t="shared" ref="X9:Y9" si="5">SUM(V9,T9)</f>
        <v>2</v>
      </c>
      <c r="Y9" s="1157">
        <f t="shared" si="5"/>
        <v>1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132</v>
      </c>
    </row>
    <row r="10" spans="1:32" ht="18" customHeight="1">
      <c r="A10" s="480"/>
      <c r="B10" s="483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1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16</v>
      </c>
      <c r="D11" s="1157">
        <f t="shared" si="7"/>
        <v>60</v>
      </c>
      <c r="E11" s="1161">
        <f t="shared" ref="E11" si="8">SUM(C11:D12)</f>
        <v>76</v>
      </c>
      <c r="F11" s="1157">
        <v>0</v>
      </c>
      <c r="G11" s="1157">
        <v>0</v>
      </c>
      <c r="H11" s="1157">
        <v>5</v>
      </c>
      <c r="I11" s="24">
        <v>33</v>
      </c>
      <c r="J11" s="1157">
        <v>1</v>
      </c>
      <c r="K11" s="24">
        <v>4</v>
      </c>
      <c r="L11" s="1157">
        <f t="shared" ref="L11" si="9">F11+H11+J11</f>
        <v>6</v>
      </c>
      <c r="M11" s="1157">
        <f t="shared" ref="M11" si="10">G11+G12+I11+I12+K11+K12</f>
        <v>39</v>
      </c>
      <c r="N11" s="1157">
        <v>5</v>
      </c>
      <c r="O11" s="24">
        <v>13</v>
      </c>
      <c r="P11" s="1157">
        <v>2</v>
      </c>
      <c r="Q11" s="24">
        <v>6</v>
      </c>
      <c r="R11" s="1157">
        <f t="shared" ref="R11" si="11">SUM(P11,N11)</f>
        <v>7</v>
      </c>
      <c r="S11" s="1157">
        <f t="shared" ref="S11" si="12">SUM(Q11,Q12,O11,O12)</f>
        <v>19</v>
      </c>
      <c r="T11" s="1157">
        <v>1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3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76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23</v>
      </c>
      <c r="D13" s="1157">
        <f t="shared" si="15"/>
        <v>128</v>
      </c>
      <c r="E13" s="1161">
        <f t="shared" ref="E13" si="16">SUM(C13:D14)</f>
        <v>151</v>
      </c>
      <c r="F13" s="1157">
        <v>1</v>
      </c>
      <c r="G13" s="24">
        <v>0</v>
      </c>
      <c r="H13" s="1157">
        <v>3</v>
      </c>
      <c r="I13" s="24">
        <v>42</v>
      </c>
      <c r="J13" s="1157">
        <v>4</v>
      </c>
      <c r="K13" s="24">
        <v>18</v>
      </c>
      <c r="L13" s="1157">
        <f>F13+H13+J13</f>
        <v>8</v>
      </c>
      <c r="M13" s="1157">
        <f>G13+G14+I13+I14+K13+K14</f>
        <v>65</v>
      </c>
      <c r="N13" s="1157">
        <v>2</v>
      </c>
      <c r="O13" s="24">
        <v>28</v>
      </c>
      <c r="P13" s="1157">
        <v>8</v>
      </c>
      <c r="Q13" s="24">
        <v>33</v>
      </c>
      <c r="R13" s="1157">
        <f t="shared" ref="R13" si="17">SUM(P13,N13)</f>
        <v>10</v>
      </c>
      <c r="S13" s="1157">
        <f t="shared" ref="S13" si="18">SUM(Q13,Q14,O13,O14)</f>
        <v>61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151</v>
      </c>
    </row>
    <row r="14" spans="1:32" ht="18" customHeight="1">
      <c r="A14" s="480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28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15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4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19</v>
      </c>
      <c r="J17" s="1157">
        <v>1</v>
      </c>
      <c r="K17" s="24">
        <v>6</v>
      </c>
      <c r="L17" s="1157">
        <f>F17+H17+J17</f>
        <v>1</v>
      </c>
      <c r="M17" s="1157">
        <f>G17+G18+I17+I18+K17+K18</f>
        <v>28</v>
      </c>
      <c r="N17" s="1157">
        <v>1</v>
      </c>
      <c r="O17" s="24">
        <v>11</v>
      </c>
      <c r="P17" s="1157">
        <v>2</v>
      </c>
      <c r="Q17" s="24">
        <v>7</v>
      </c>
      <c r="R17" s="1157">
        <f t="shared" ref="R17" si="31">SUM(P17,N17)</f>
        <v>3</v>
      </c>
      <c r="S17" s="1157">
        <f t="shared" ref="S17" si="32">SUM(Q17,Q18,O17,O18)</f>
        <v>18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4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3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4" ht="18" customHeight="1">
      <c r="A19" s="1170"/>
      <c r="B19" s="115" t="s">
        <v>67</v>
      </c>
      <c r="C19" s="1157">
        <f t="shared" ref="C19:D19" si="35">SUM(L19,R19,X19,AD19)</f>
        <v>0</v>
      </c>
      <c r="D19" s="1157">
        <f t="shared" si="35"/>
        <v>0</v>
      </c>
      <c r="E19" s="1161">
        <f t="shared" ref="E19" si="36">SUM(C19:D20)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57">
        <f t="shared" ref="R19" si="39">SUM(P19,N19)</f>
        <v>0</v>
      </c>
      <c r="S19" s="1157">
        <f t="shared" ref="S19" si="40">SUM(Q19,Q20,O19,O20)</f>
        <v>0</v>
      </c>
      <c r="T19" s="1161">
        <v>0</v>
      </c>
      <c r="U19" s="1161">
        <v>0</v>
      </c>
      <c r="V19" s="1161">
        <v>0</v>
      </c>
      <c r="W19" s="1161">
        <v>0</v>
      </c>
      <c r="X19" s="1157">
        <f t="shared" ref="X19:Y19" si="41">SUM(V19,T19)</f>
        <v>0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0</v>
      </c>
    </row>
    <row r="20" spans="1:34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4" ht="18" customHeight="1">
      <c r="A21" s="479"/>
      <c r="B21" s="1172" t="s">
        <v>68</v>
      </c>
      <c r="C21" s="1157">
        <f t="shared" ref="C21:D21" si="43">SUM(L21,R21,X21,AD21)</f>
        <v>5</v>
      </c>
      <c r="D21" s="1157">
        <f t="shared" si="43"/>
        <v>29</v>
      </c>
      <c r="E21" s="1161">
        <f>SUM(C21:D22)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7"/>
        <v>1</v>
      </c>
      <c r="M21" s="1157">
        <f t="shared" si="38"/>
        <v>2</v>
      </c>
      <c r="N21" s="1161">
        <v>1</v>
      </c>
      <c r="O21" s="24">
        <v>16</v>
      </c>
      <c r="P21" s="1161">
        <v>2</v>
      </c>
      <c r="Q21" s="24">
        <v>9</v>
      </c>
      <c r="R21" s="1157">
        <f t="shared" ref="R21" si="44">SUM(P21,N21)</f>
        <v>3</v>
      </c>
      <c r="S21" s="1157">
        <f t="shared" ref="S21" si="45">SUM(Q21,Q22,O21,O22)</f>
        <v>25</v>
      </c>
      <c r="T21" s="1161">
        <v>0</v>
      </c>
      <c r="U21" s="1161">
        <v>0</v>
      </c>
      <c r="V21" s="1161">
        <v>1</v>
      </c>
      <c r="W21" s="24">
        <v>2</v>
      </c>
      <c r="X21" s="1157">
        <f t="shared" ref="X21:Y21" si="46">SUM(V21,T21)</f>
        <v>1</v>
      </c>
      <c r="Y21" s="1157">
        <f t="shared" si="46"/>
        <v>2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34</v>
      </c>
    </row>
    <row r="22" spans="1:34" ht="18" customHeight="1">
      <c r="A22" s="482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4" ht="24" customHeight="1">
      <c r="A23" s="1225" t="s">
        <v>1</v>
      </c>
      <c r="B23" s="1226"/>
      <c r="C23" s="33">
        <f>SUM(C7:C22)</f>
        <v>91</v>
      </c>
      <c r="D23" s="33">
        <f>SUM(D7:D22)</f>
        <v>471</v>
      </c>
      <c r="E23" s="33">
        <f>SUM(E7:E22)</f>
        <v>562</v>
      </c>
      <c r="F23" s="33">
        <f>SUM(F7:F22)</f>
        <v>3</v>
      </c>
      <c r="G23" s="33">
        <f>SUM(G7:G22)</f>
        <v>15</v>
      </c>
      <c r="H23" s="33">
        <f t="shared" ref="H23:AB23" si="48">SUM(H7:H22)</f>
        <v>13</v>
      </c>
      <c r="I23" s="33">
        <f t="shared" si="48"/>
        <v>195</v>
      </c>
      <c r="J23" s="33">
        <f t="shared" si="48"/>
        <v>10</v>
      </c>
      <c r="K23" s="33">
        <f t="shared" si="48"/>
        <v>57</v>
      </c>
      <c r="L23" s="33">
        <f>SUM(L7:L22)</f>
        <v>26</v>
      </c>
      <c r="M23" s="33">
        <f>SUM(M7:M22)</f>
        <v>267</v>
      </c>
      <c r="N23" s="33">
        <f t="shared" si="48"/>
        <v>17</v>
      </c>
      <c r="O23" s="33">
        <f>SUM(O7:O22)</f>
        <v>105</v>
      </c>
      <c r="P23" s="33">
        <f t="shared" si="48"/>
        <v>26</v>
      </c>
      <c r="Q23" s="33">
        <f t="shared" si="48"/>
        <v>90</v>
      </c>
      <c r="R23" s="33">
        <f>SUM(R7:R22)</f>
        <v>43</v>
      </c>
      <c r="S23" s="33">
        <f>SUM(S7:S22)</f>
        <v>195</v>
      </c>
      <c r="T23" s="33">
        <f t="shared" ref="T23:W23" si="49">SUM(T7:T22)</f>
        <v>3</v>
      </c>
      <c r="U23" s="33">
        <f t="shared" si="49"/>
        <v>1</v>
      </c>
      <c r="V23" s="33">
        <f t="shared" si="49"/>
        <v>16</v>
      </c>
      <c r="W23" s="33">
        <f t="shared" si="49"/>
        <v>8</v>
      </c>
      <c r="X23" s="33">
        <f>SUM(X7:X22)</f>
        <v>19</v>
      </c>
      <c r="Y23" s="33">
        <f>SUM(Y7:Y22)</f>
        <v>9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562</v>
      </c>
    </row>
    <row r="24" spans="1:34" ht="2.25" customHeight="1">
      <c r="B24" s="22"/>
      <c r="C24" s="22"/>
      <c r="D24" s="22"/>
      <c r="E24" s="22"/>
      <c r="F24" s="22"/>
      <c r="G24" s="22"/>
    </row>
    <row r="25" spans="1:34" ht="2.25" customHeight="1"/>
    <row r="26" spans="1:34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4" ht="3.75" customHeight="1"/>
    <row r="28" spans="1:34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  <c r="AG28" s="458"/>
      <c r="AH28" s="458"/>
    </row>
    <row r="29" spans="1:34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145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  <c r="AG29" s="458"/>
      <c r="AH29" s="458"/>
    </row>
  </sheetData>
  <mergeCells count="247"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M19:M20"/>
    <mergeCell ref="N19:N20"/>
    <mergeCell ref="O19:O20"/>
    <mergeCell ref="P19:P20"/>
    <mergeCell ref="Q19:Q20"/>
    <mergeCell ref="AF17:AF18"/>
    <mergeCell ref="A19:A20"/>
    <mergeCell ref="C19:C20"/>
    <mergeCell ref="D19:D20"/>
    <mergeCell ref="E19:E20"/>
    <mergeCell ref="F19:F20"/>
    <mergeCell ref="G19:G20"/>
    <mergeCell ref="H19:H20"/>
    <mergeCell ref="J19:J20"/>
    <mergeCell ref="K19:K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</mergeCells>
  <pageMargins left="0.27559055118110237" right="3.937007874015748E-2" top="0.59055118110236227" bottom="0.19685039370078741" header="0.31496062992125984" footer="0.31496062992125984"/>
  <pageSetup paperSize="9" orientation="landscape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>
  <dimension ref="A1:AH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23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10.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20</v>
      </c>
      <c r="D7" s="1157">
        <f>SUM(M7,S7,Y7,AE7)</f>
        <v>52</v>
      </c>
      <c r="E7" s="1161">
        <f>SUM(C7:D8)</f>
        <v>72</v>
      </c>
      <c r="F7" s="1157">
        <v>1</v>
      </c>
      <c r="G7" s="1157">
        <v>0</v>
      </c>
      <c r="H7" s="1157">
        <v>1</v>
      </c>
      <c r="I7" s="24">
        <v>14</v>
      </c>
      <c r="J7" s="1157">
        <v>0</v>
      </c>
      <c r="K7" s="24">
        <v>15</v>
      </c>
      <c r="L7" s="1157">
        <f>F7+H7+J7</f>
        <v>2</v>
      </c>
      <c r="M7" s="1157">
        <f>G7+G8+I7+I8+K7+K8</f>
        <v>30</v>
      </c>
      <c r="N7" s="1157">
        <v>5</v>
      </c>
      <c r="O7" s="24">
        <v>7</v>
      </c>
      <c r="P7" s="1157">
        <v>3</v>
      </c>
      <c r="Q7" s="24">
        <v>14</v>
      </c>
      <c r="R7" s="1157">
        <f>SUM(P7,N7)</f>
        <v>8</v>
      </c>
      <c r="S7" s="1157">
        <f>SUM(Q7,Q8,O7,O8)</f>
        <v>21</v>
      </c>
      <c r="T7" s="1157">
        <v>0</v>
      </c>
      <c r="U7" s="1157">
        <v>0</v>
      </c>
      <c r="V7" s="1157">
        <v>8</v>
      </c>
      <c r="W7" s="1157">
        <v>1</v>
      </c>
      <c r="X7" s="1157">
        <f>SUM(V7,T7)</f>
        <v>8</v>
      </c>
      <c r="Y7" s="1157">
        <f>SUM(W7,U7)</f>
        <v>1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25">
        <v>0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486" t="s">
        <v>8</v>
      </c>
      <c r="C9" s="1157">
        <f t="shared" ref="C9:D9" si="0">SUM(L9,R9,X9,AD9)</f>
        <v>23</v>
      </c>
      <c r="D9" s="1157">
        <f t="shared" si="0"/>
        <v>109</v>
      </c>
      <c r="E9" s="1161">
        <f t="shared" ref="E9" si="1">SUM(C9:D10)</f>
        <v>132</v>
      </c>
      <c r="F9" s="1157">
        <v>1</v>
      </c>
      <c r="G9" s="24">
        <v>0</v>
      </c>
      <c r="H9" s="1157">
        <v>3</v>
      </c>
      <c r="I9" s="24">
        <v>44</v>
      </c>
      <c r="J9" s="1157">
        <v>4</v>
      </c>
      <c r="K9" s="24">
        <v>6</v>
      </c>
      <c r="L9" s="1157">
        <f t="shared" ref="L9" si="2">F9+H9+J9</f>
        <v>8</v>
      </c>
      <c r="M9" s="1157">
        <f>G9+G10+I9+I10+K9+K10</f>
        <v>57</v>
      </c>
      <c r="N9" s="1157">
        <v>3</v>
      </c>
      <c r="O9" s="24">
        <v>29</v>
      </c>
      <c r="P9" s="1157">
        <v>9</v>
      </c>
      <c r="Q9" s="24">
        <v>22</v>
      </c>
      <c r="R9" s="1157">
        <f t="shared" ref="R9" si="3">SUM(P9,N9)</f>
        <v>12</v>
      </c>
      <c r="S9" s="1157">
        <f t="shared" ref="S9" si="4">SUM(Q9,Q10,O9,O10)</f>
        <v>51</v>
      </c>
      <c r="T9" s="1157">
        <v>0</v>
      </c>
      <c r="U9" s="1157">
        <v>1</v>
      </c>
      <c r="V9" s="1157">
        <v>2</v>
      </c>
      <c r="W9" s="1157">
        <v>0</v>
      </c>
      <c r="X9" s="1157">
        <f t="shared" ref="X9:Y9" si="5">SUM(V9,T9)</f>
        <v>2</v>
      </c>
      <c r="Y9" s="1157">
        <f t="shared" si="5"/>
        <v>1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132</v>
      </c>
    </row>
    <row r="10" spans="1:32" ht="18" customHeight="1">
      <c r="A10" s="485"/>
      <c r="B10" s="488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1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16</v>
      </c>
      <c r="D11" s="1157">
        <f t="shared" si="7"/>
        <v>60</v>
      </c>
      <c r="E11" s="1161">
        <f t="shared" ref="E11" si="8">SUM(C11:D12)</f>
        <v>76</v>
      </c>
      <c r="F11" s="1157">
        <v>0</v>
      </c>
      <c r="G11" s="1157">
        <v>0</v>
      </c>
      <c r="H11" s="1157">
        <v>5</v>
      </c>
      <c r="I11" s="24">
        <v>33</v>
      </c>
      <c r="J11" s="1157">
        <v>1</v>
      </c>
      <c r="K11" s="24">
        <v>4</v>
      </c>
      <c r="L11" s="1157">
        <f t="shared" ref="L11" si="9">F11+H11+J11</f>
        <v>6</v>
      </c>
      <c r="M11" s="1157">
        <f t="shared" ref="M11" si="10">G11+G12+I11+I12+K11+K12</f>
        <v>39</v>
      </c>
      <c r="N11" s="1157">
        <v>5</v>
      </c>
      <c r="O11" s="24">
        <v>13</v>
      </c>
      <c r="P11" s="1157">
        <v>2</v>
      </c>
      <c r="Q11" s="24">
        <v>6</v>
      </c>
      <c r="R11" s="1157">
        <f t="shared" ref="R11" si="11">SUM(P11,N11)</f>
        <v>7</v>
      </c>
      <c r="S11" s="1157">
        <f t="shared" ref="S11" si="12">SUM(Q11,Q12,O11,O12)</f>
        <v>19</v>
      </c>
      <c r="T11" s="1157">
        <v>1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3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76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23</v>
      </c>
      <c r="D13" s="1157">
        <f t="shared" si="15"/>
        <v>128</v>
      </c>
      <c r="E13" s="1161">
        <f t="shared" ref="E13" si="16">SUM(C13:D14)</f>
        <v>151</v>
      </c>
      <c r="F13" s="1157">
        <v>1</v>
      </c>
      <c r="G13" s="24">
        <v>0</v>
      </c>
      <c r="H13" s="1157">
        <v>3</v>
      </c>
      <c r="I13" s="24">
        <v>40</v>
      </c>
      <c r="J13" s="1157">
        <v>4</v>
      </c>
      <c r="K13" s="24">
        <v>20</v>
      </c>
      <c r="L13" s="1157">
        <f>F13+H13+J13</f>
        <v>8</v>
      </c>
      <c r="M13" s="1157">
        <f>G13+G14+I13+I14+K13+K14</f>
        <v>65</v>
      </c>
      <c r="N13" s="1157">
        <v>2</v>
      </c>
      <c r="O13" s="24">
        <v>28</v>
      </c>
      <c r="P13" s="1157">
        <v>8</v>
      </c>
      <c r="Q13" s="24">
        <v>33</v>
      </c>
      <c r="R13" s="1157">
        <f t="shared" ref="R13" si="17">SUM(P13,N13)</f>
        <v>10</v>
      </c>
      <c r="S13" s="1157">
        <f t="shared" ref="S13" si="18">SUM(Q13,Q14,O13,O14)</f>
        <v>61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151</v>
      </c>
    </row>
    <row r="14" spans="1:32" ht="18" customHeight="1">
      <c r="A14" s="485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2</v>
      </c>
      <c r="J14" s="1157"/>
      <c r="K14" s="25">
        <v>3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28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15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4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19</v>
      </c>
      <c r="J17" s="1157">
        <v>1</v>
      </c>
      <c r="K17" s="24">
        <v>6</v>
      </c>
      <c r="L17" s="1157">
        <f>F17+H17+J17</f>
        <v>1</v>
      </c>
      <c r="M17" s="1157">
        <f>G17+G18+I17+I18+K17+K18</f>
        <v>28</v>
      </c>
      <c r="N17" s="1157">
        <v>1</v>
      </c>
      <c r="O17" s="24">
        <v>11</v>
      </c>
      <c r="P17" s="1157">
        <v>2</v>
      </c>
      <c r="Q17" s="24">
        <v>7</v>
      </c>
      <c r="R17" s="1157">
        <f t="shared" ref="R17" si="31">SUM(P17,N17)</f>
        <v>3</v>
      </c>
      <c r="S17" s="1157">
        <f t="shared" ref="S17" si="32">SUM(Q17,Q18,O17,O18)</f>
        <v>18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4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3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4" ht="18" customHeight="1">
      <c r="A19" s="1170"/>
      <c r="B19" s="115" t="s">
        <v>67</v>
      </c>
      <c r="C19" s="1157">
        <f t="shared" ref="C19:D19" si="35">SUM(L19,R19,X19,AD19)</f>
        <v>0</v>
      </c>
      <c r="D19" s="1157">
        <f t="shared" si="35"/>
        <v>0</v>
      </c>
      <c r="E19" s="1161">
        <f t="shared" ref="E19" si="36">SUM(C19:D20)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57">
        <f t="shared" ref="R19" si="39">SUM(P19,N19)</f>
        <v>0</v>
      </c>
      <c r="S19" s="1157">
        <f t="shared" ref="S19" si="40">SUM(Q19,Q20,O19,O20)</f>
        <v>0</v>
      </c>
      <c r="T19" s="1161">
        <v>0</v>
      </c>
      <c r="U19" s="1161">
        <v>0</v>
      </c>
      <c r="V19" s="1161">
        <v>0</v>
      </c>
      <c r="W19" s="1161">
        <v>0</v>
      </c>
      <c r="X19" s="1157">
        <f t="shared" ref="X19:Y19" si="41">SUM(V19,T19)</f>
        <v>0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0</v>
      </c>
    </row>
    <row r="20" spans="1:34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4" ht="18" customHeight="1">
      <c r="A21" s="484"/>
      <c r="B21" s="1172" t="s">
        <v>68</v>
      </c>
      <c r="C21" s="1157">
        <f t="shared" ref="C21:D21" si="43">SUM(L21,R21,X21,AD21)</f>
        <v>5</v>
      </c>
      <c r="D21" s="1157">
        <f t="shared" si="43"/>
        <v>29</v>
      </c>
      <c r="E21" s="1161">
        <f>SUM(C21:D22)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7"/>
        <v>1</v>
      </c>
      <c r="M21" s="1157">
        <f t="shared" si="38"/>
        <v>2</v>
      </c>
      <c r="N21" s="1161">
        <v>1</v>
      </c>
      <c r="O21" s="24">
        <v>15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25</v>
      </c>
      <c r="T21" s="1161">
        <v>0</v>
      </c>
      <c r="U21" s="1161">
        <v>0</v>
      </c>
      <c r="V21" s="1161">
        <v>1</v>
      </c>
      <c r="W21" s="24">
        <v>2</v>
      </c>
      <c r="X21" s="1157">
        <f t="shared" ref="X21:Y21" si="46">SUM(V21,T21)</f>
        <v>1</v>
      </c>
      <c r="Y21" s="1157">
        <f t="shared" si="46"/>
        <v>2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34</v>
      </c>
    </row>
    <row r="22" spans="1:34" ht="18" customHeight="1">
      <c r="A22" s="487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4" ht="24" customHeight="1">
      <c r="A23" s="1225" t="s">
        <v>1</v>
      </c>
      <c r="B23" s="1226"/>
      <c r="C23" s="33">
        <f>SUM(C7:C22)</f>
        <v>91</v>
      </c>
      <c r="D23" s="33">
        <f>SUM(D7:D22)</f>
        <v>471</v>
      </c>
      <c r="E23" s="33">
        <f>SUM(E7:E22)</f>
        <v>562</v>
      </c>
      <c r="F23" s="33">
        <f>SUM(F7:F22)</f>
        <v>3</v>
      </c>
      <c r="G23" s="33">
        <f>SUM(G7:G22)</f>
        <v>15</v>
      </c>
      <c r="H23" s="33">
        <f t="shared" ref="H23:AB23" si="48">SUM(H7:H22)</f>
        <v>13</v>
      </c>
      <c r="I23" s="33">
        <f t="shared" si="48"/>
        <v>192</v>
      </c>
      <c r="J23" s="33">
        <f t="shared" si="48"/>
        <v>10</v>
      </c>
      <c r="K23" s="33">
        <f t="shared" si="48"/>
        <v>60</v>
      </c>
      <c r="L23" s="33">
        <f>SUM(L7:L22)</f>
        <v>26</v>
      </c>
      <c r="M23" s="33">
        <f>SUM(M7:M22)</f>
        <v>267</v>
      </c>
      <c r="N23" s="33">
        <f t="shared" si="48"/>
        <v>17</v>
      </c>
      <c r="O23" s="33">
        <f>SUM(O7:O22)</f>
        <v>103</v>
      </c>
      <c r="P23" s="33">
        <f t="shared" si="48"/>
        <v>26</v>
      </c>
      <c r="Q23" s="33">
        <f t="shared" si="48"/>
        <v>92</v>
      </c>
      <c r="R23" s="33">
        <f>SUM(R7:R22)</f>
        <v>43</v>
      </c>
      <c r="S23" s="33">
        <f>SUM(S7:S22)</f>
        <v>195</v>
      </c>
      <c r="T23" s="33">
        <f t="shared" ref="T23:W23" si="49">SUM(T7:T22)</f>
        <v>3</v>
      </c>
      <c r="U23" s="33">
        <f t="shared" si="49"/>
        <v>1</v>
      </c>
      <c r="V23" s="33">
        <f t="shared" si="49"/>
        <v>16</v>
      </c>
      <c r="W23" s="33">
        <f t="shared" si="49"/>
        <v>8</v>
      </c>
      <c r="X23" s="33">
        <f>SUM(X7:X22)</f>
        <v>19</v>
      </c>
      <c r="Y23" s="33">
        <f>SUM(Y7:Y22)</f>
        <v>9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562</v>
      </c>
    </row>
    <row r="24" spans="1:34" ht="2.25" customHeight="1">
      <c r="B24" s="22"/>
      <c r="C24" s="22"/>
      <c r="D24" s="22"/>
      <c r="E24" s="22"/>
      <c r="F24" s="22"/>
      <c r="G24" s="22"/>
    </row>
    <row r="25" spans="1:34" ht="2.25" customHeight="1"/>
    <row r="26" spans="1:34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4" ht="3.75" customHeight="1"/>
    <row r="28" spans="1:34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  <c r="AG28" s="458"/>
      <c r="AH28" s="458"/>
    </row>
    <row r="29" spans="1:34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146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  <c r="AG29" s="458"/>
      <c r="AH29" s="458"/>
    </row>
  </sheetData>
  <mergeCells count="247"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M19:M20"/>
    <mergeCell ref="N19:N20"/>
    <mergeCell ref="O19:O20"/>
    <mergeCell ref="P19:P20"/>
    <mergeCell ref="Q19:Q20"/>
    <mergeCell ref="AF17:AF18"/>
    <mergeCell ref="A19:A20"/>
    <mergeCell ref="C19:C20"/>
    <mergeCell ref="D19:D20"/>
    <mergeCell ref="E19:E20"/>
    <mergeCell ref="F19:F20"/>
    <mergeCell ref="G19:G20"/>
    <mergeCell ref="H19:H20"/>
    <mergeCell ref="J19:J20"/>
    <mergeCell ref="K19:K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</mergeCells>
  <pageMargins left="0.27559055118110237" right="3.937007874015748E-2" top="0.59055118110236227" bottom="0.19685039370078741" header="0.31496062992125984" footer="0.31496062992125984"/>
  <pageSetup paperSize="9" orientation="landscape" r:id="rId1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>
  <dimension ref="A1:AH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23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10.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18</v>
      </c>
      <c r="D7" s="1157">
        <f>SUM(M7,S7,Y7,AE7)</f>
        <v>53</v>
      </c>
      <c r="E7" s="1161">
        <f>SUM(C7:D8)</f>
        <v>71</v>
      </c>
      <c r="F7" s="1157">
        <v>1</v>
      </c>
      <c r="G7" s="1157">
        <v>0</v>
      </c>
      <c r="H7" s="1157">
        <v>0</v>
      </c>
      <c r="I7" s="24">
        <v>15</v>
      </c>
      <c r="J7" s="1157">
        <v>0</v>
      </c>
      <c r="K7" s="24">
        <v>15</v>
      </c>
      <c r="L7" s="1157">
        <f>F7+H7+J7</f>
        <v>1</v>
      </c>
      <c r="M7" s="1157">
        <f>G7+G8+I7+I8+K7+K8</f>
        <v>31</v>
      </c>
      <c r="N7" s="1157">
        <v>5</v>
      </c>
      <c r="O7" s="24">
        <v>7</v>
      </c>
      <c r="P7" s="1157">
        <v>2</v>
      </c>
      <c r="Q7" s="24">
        <v>14</v>
      </c>
      <c r="R7" s="1157">
        <f>SUM(P7,N7)</f>
        <v>7</v>
      </c>
      <c r="S7" s="1157">
        <f>SUM(Q7,Q8,O7,O8)</f>
        <v>21</v>
      </c>
      <c r="T7" s="1157">
        <v>0</v>
      </c>
      <c r="U7" s="1157">
        <v>0</v>
      </c>
      <c r="V7" s="1157">
        <v>8</v>
      </c>
      <c r="W7" s="1157">
        <v>1</v>
      </c>
      <c r="X7" s="1157">
        <f>SUM(V7,T7)</f>
        <v>8</v>
      </c>
      <c r="Y7" s="1157">
        <f>SUM(W7,U7)</f>
        <v>1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71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1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491" t="s">
        <v>8</v>
      </c>
      <c r="C9" s="1157">
        <f t="shared" ref="C9:D9" si="0">SUM(L9,R9,X9,AD9)</f>
        <v>20</v>
      </c>
      <c r="D9" s="1157">
        <f t="shared" si="0"/>
        <v>110</v>
      </c>
      <c r="E9" s="1161">
        <f t="shared" ref="E9" si="1">SUM(C9:D10)</f>
        <v>130</v>
      </c>
      <c r="F9" s="1157">
        <v>1</v>
      </c>
      <c r="G9" s="24">
        <v>0</v>
      </c>
      <c r="H9" s="1157">
        <v>2</v>
      </c>
      <c r="I9" s="24">
        <v>47</v>
      </c>
      <c r="J9" s="1157">
        <v>3</v>
      </c>
      <c r="K9" s="24">
        <v>6</v>
      </c>
      <c r="L9" s="1157">
        <f t="shared" ref="L9" si="2">F9+H9+J9</f>
        <v>6</v>
      </c>
      <c r="M9" s="1157">
        <f>G9+G10+I9+I10+K9+K10</f>
        <v>57</v>
      </c>
      <c r="N9" s="1157">
        <v>3</v>
      </c>
      <c r="O9" s="24">
        <v>29</v>
      </c>
      <c r="P9" s="1157">
        <v>8</v>
      </c>
      <c r="Q9" s="24">
        <v>23</v>
      </c>
      <c r="R9" s="1157">
        <f t="shared" ref="R9" si="3">SUM(P9,N9)</f>
        <v>11</v>
      </c>
      <c r="S9" s="1157">
        <f t="shared" ref="S9" si="4">SUM(Q9,Q10,O9,O10)</f>
        <v>52</v>
      </c>
      <c r="T9" s="1157">
        <v>0</v>
      </c>
      <c r="U9" s="1157">
        <v>1</v>
      </c>
      <c r="V9" s="1157">
        <v>2</v>
      </c>
      <c r="W9" s="1157">
        <v>0</v>
      </c>
      <c r="X9" s="1157">
        <f t="shared" ref="X9:Y9" si="5">SUM(V9,T9)</f>
        <v>2</v>
      </c>
      <c r="Y9" s="1157">
        <f t="shared" si="5"/>
        <v>1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130</v>
      </c>
    </row>
    <row r="10" spans="1:32" ht="18" customHeight="1">
      <c r="A10" s="490"/>
      <c r="B10" s="493" t="s">
        <v>2</v>
      </c>
      <c r="C10" s="1157"/>
      <c r="D10" s="1157"/>
      <c r="E10" s="1162"/>
      <c r="F10" s="1157"/>
      <c r="G10" s="25">
        <v>0</v>
      </c>
      <c r="H10" s="1157"/>
      <c r="I10" s="25">
        <v>4</v>
      </c>
      <c r="J10" s="1157"/>
      <c r="K10" s="25">
        <v>0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15</v>
      </c>
      <c r="D11" s="1157">
        <f t="shared" si="7"/>
        <v>60</v>
      </c>
      <c r="E11" s="1161">
        <f t="shared" ref="E11" si="8">SUM(C11:D12)</f>
        <v>75</v>
      </c>
      <c r="F11" s="1157">
        <v>0</v>
      </c>
      <c r="G11" s="1157">
        <v>0</v>
      </c>
      <c r="H11" s="1157">
        <v>5</v>
      </c>
      <c r="I11" s="24">
        <v>33</v>
      </c>
      <c r="J11" s="1157">
        <v>1</v>
      </c>
      <c r="K11" s="24">
        <v>4</v>
      </c>
      <c r="L11" s="1157">
        <f t="shared" ref="L11" si="9">F11+H11+J11</f>
        <v>6</v>
      </c>
      <c r="M11" s="1157">
        <f t="shared" ref="M11" si="10">G11+G12+I11+I12+K11+K12</f>
        <v>39</v>
      </c>
      <c r="N11" s="1157">
        <v>5</v>
      </c>
      <c r="O11" s="24">
        <v>13</v>
      </c>
      <c r="P11" s="1157">
        <v>2</v>
      </c>
      <c r="Q11" s="24">
        <v>6</v>
      </c>
      <c r="R11" s="1157">
        <f t="shared" ref="R11" si="11">SUM(P11,N11)</f>
        <v>7</v>
      </c>
      <c r="S11" s="1157">
        <f t="shared" ref="S11" si="12">SUM(Q11,Q12,O11,O12)</f>
        <v>19</v>
      </c>
      <c r="T11" s="1157">
        <v>0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2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75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129</v>
      </c>
      <c r="E13" s="1161">
        <f t="shared" ref="E13" si="16">SUM(C13:D14)</f>
        <v>151</v>
      </c>
      <c r="F13" s="1157">
        <v>1</v>
      </c>
      <c r="G13" s="24">
        <v>0</v>
      </c>
      <c r="H13" s="1157">
        <v>3</v>
      </c>
      <c r="I13" s="24">
        <v>43</v>
      </c>
      <c r="J13" s="1157">
        <v>4</v>
      </c>
      <c r="K13" s="24">
        <v>21</v>
      </c>
      <c r="L13" s="1157">
        <f>F13+H13+J13</f>
        <v>8</v>
      </c>
      <c r="M13" s="1157">
        <f>G13+G14+I13+I14+K13+K14</f>
        <v>66</v>
      </c>
      <c r="N13" s="1157">
        <v>2</v>
      </c>
      <c r="O13" s="24">
        <v>28</v>
      </c>
      <c r="P13" s="1157">
        <v>7</v>
      </c>
      <c r="Q13" s="24">
        <v>33</v>
      </c>
      <c r="R13" s="1157">
        <f t="shared" ref="R13" si="17">SUM(P13,N13)</f>
        <v>9</v>
      </c>
      <c r="S13" s="1157">
        <f t="shared" ref="S13" si="18">SUM(Q13,Q14,O13,O14)</f>
        <v>61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151</v>
      </c>
    </row>
    <row r="14" spans="1:32" ht="18" customHeight="1">
      <c r="A14" s="490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1</v>
      </c>
      <c r="J14" s="1157"/>
      <c r="K14" s="25">
        <v>1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28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15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4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21</v>
      </c>
      <c r="J17" s="1157">
        <v>1</v>
      </c>
      <c r="K17" s="24">
        <v>6</v>
      </c>
      <c r="L17" s="1157">
        <f>F17+H17+J17</f>
        <v>1</v>
      </c>
      <c r="M17" s="1157">
        <f>G17+G18+I17+I18+K17+K18</f>
        <v>28</v>
      </c>
      <c r="N17" s="1157">
        <v>1</v>
      </c>
      <c r="O17" s="24">
        <v>11</v>
      </c>
      <c r="P17" s="1157">
        <v>2</v>
      </c>
      <c r="Q17" s="24">
        <v>7</v>
      </c>
      <c r="R17" s="1157">
        <f t="shared" ref="R17" si="31">SUM(P17,N17)</f>
        <v>3</v>
      </c>
      <c r="S17" s="1157">
        <f t="shared" ref="S17" si="32">SUM(Q17,Q18,O17,O18)</f>
        <v>18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4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4" ht="18" customHeight="1">
      <c r="A19" s="1170"/>
      <c r="B19" s="115" t="s">
        <v>67</v>
      </c>
      <c r="C19" s="1157">
        <f t="shared" ref="C19:D19" si="35">SUM(L19,R19,X19,AD19)</f>
        <v>0</v>
      </c>
      <c r="D19" s="1157">
        <f t="shared" si="35"/>
        <v>0</v>
      </c>
      <c r="E19" s="1161">
        <f t="shared" ref="E19" si="36">SUM(C19:D20)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57">
        <f t="shared" ref="R19" si="39">SUM(P19,N19)</f>
        <v>0</v>
      </c>
      <c r="S19" s="1157">
        <f t="shared" ref="S19" si="40">SUM(Q19,Q20,O19,O20)</f>
        <v>0</v>
      </c>
      <c r="T19" s="1161">
        <v>0</v>
      </c>
      <c r="U19" s="1161">
        <v>0</v>
      </c>
      <c r="V19" s="1161">
        <v>0</v>
      </c>
      <c r="W19" s="1161">
        <v>0</v>
      </c>
      <c r="X19" s="1157">
        <f t="shared" ref="X19:Y19" si="41">SUM(V19,T19)</f>
        <v>0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0</v>
      </c>
    </row>
    <row r="20" spans="1:34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4" ht="18" customHeight="1">
      <c r="A21" s="489"/>
      <c r="B21" s="1172" t="s">
        <v>68</v>
      </c>
      <c r="C21" s="1157">
        <f t="shared" ref="C21:D21" si="43">SUM(L21,R21,X21,AD21)</f>
        <v>5</v>
      </c>
      <c r="D21" s="1157">
        <f t="shared" si="43"/>
        <v>29</v>
      </c>
      <c r="E21" s="1161">
        <f>SUM(C21:D22)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7"/>
        <v>1</v>
      </c>
      <c r="M21" s="1157">
        <f t="shared" si="38"/>
        <v>2</v>
      </c>
      <c r="N21" s="1161">
        <v>1</v>
      </c>
      <c r="O21" s="24">
        <v>15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25</v>
      </c>
      <c r="T21" s="1161">
        <v>0</v>
      </c>
      <c r="U21" s="1161">
        <v>0</v>
      </c>
      <c r="V21" s="1161">
        <v>1</v>
      </c>
      <c r="W21" s="24">
        <v>2</v>
      </c>
      <c r="X21" s="1157">
        <f t="shared" ref="X21:Y21" si="46">SUM(V21,T21)</f>
        <v>1</v>
      </c>
      <c r="Y21" s="1157">
        <f t="shared" si="46"/>
        <v>2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34</v>
      </c>
    </row>
    <row r="22" spans="1:34" ht="18" customHeight="1">
      <c r="A22" s="492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4" ht="24" customHeight="1">
      <c r="A23" s="1225" t="s">
        <v>1</v>
      </c>
      <c r="B23" s="1226"/>
      <c r="C23" s="33">
        <f>SUM(C7:C22)</f>
        <v>84</v>
      </c>
      <c r="D23" s="33">
        <f>SUM(D7:D22)</f>
        <v>474</v>
      </c>
      <c r="E23" s="33">
        <f>SUM(E7:E22)</f>
        <v>558</v>
      </c>
      <c r="F23" s="33">
        <f>SUM(F7:F22)</f>
        <v>3</v>
      </c>
      <c r="G23" s="33">
        <f>SUM(G7:G22)</f>
        <v>15</v>
      </c>
      <c r="H23" s="33">
        <f t="shared" ref="H23:AB23" si="48">SUM(H7:H22)</f>
        <v>11</v>
      </c>
      <c r="I23" s="33">
        <f t="shared" si="48"/>
        <v>195</v>
      </c>
      <c r="J23" s="33">
        <f t="shared" si="48"/>
        <v>9</v>
      </c>
      <c r="K23" s="33">
        <f t="shared" si="48"/>
        <v>59</v>
      </c>
      <c r="L23" s="33">
        <f>SUM(L7:L22)</f>
        <v>23</v>
      </c>
      <c r="M23" s="33">
        <f>SUM(M7:M22)</f>
        <v>269</v>
      </c>
      <c r="N23" s="33">
        <f t="shared" si="48"/>
        <v>17</v>
      </c>
      <c r="O23" s="33">
        <f>SUM(O7:O22)</f>
        <v>103</v>
      </c>
      <c r="P23" s="33">
        <f t="shared" si="48"/>
        <v>23</v>
      </c>
      <c r="Q23" s="33">
        <f t="shared" si="48"/>
        <v>93</v>
      </c>
      <c r="R23" s="33">
        <f>SUM(R7:R22)</f>
        <v>40</v>
      </c>
      <c r="S23" s="33">
        <f>SUM(S7:S22)</f>
        <v>196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16</v>
      </c>
      <c r="W23" s="33">
        <f t="shared" si="49"/>
        <v>8</v>
      </c>
      <c r="X23" s="33">
        <f>SUM(X7:X22)</f>
        <v>18</v>
      </c>
      <c r="Y23" s="33">
        <f>SUM(Y7:Y22)</f>
        <v>9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558</v>
      </c>
    </row>
    <row r="24" spans="1:34" ht="2.25" customHeight="1">
      <c r="B24" s="22"/>
      <c r="C24" s="22"/>
      <c r="D24" s="22"/>
      <c r="E24" s="22"/>
      <c r="F24" s="22"/>
      <c r="G24" s="22"/>
    </row>
    <row r="25" spans="1:34" ht="2.25" customHeight="1"/>
    <row r="26" spans="1:34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4" ht="3.75" customHeight="1"/>
    <row r="28" spans="1:34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  <c r="AG28" s="458"/>
      <c r="AH28" s="458"/>
    </row>
    <row r="29" spans="1:34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147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  <c r="AG29" s="458"/>
      <c r="AH29" s="458"/>
    </row>
  </sheetData>
  <mergeCells count="247"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AF17:AF18"/>
    <mergeCell ref="A19:A20"/>
    <mergeCell ref="C19:C20"/>
    <mergeCell ref="D19:D20"/>
    <mergeCell ref="E19:E20"/>
    <mergeCell ref="F19:F20"/>
    <mergeCell ref="G19:G20"/>
    <mergeCell ref="H19:H20"/>
    <mergeCell ref="J19:J20"/>
    <mergeCell ref="K19:K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</mergeCells>
  <pageMargins left="0.27559055118110237" right="3.937007874015748E-2" top="0.59055118110236227" bottom="0.19685039370078741" header="0.31496062992125984" footer="0.31496062992125984"/>
  <pageSetup paperSize="9" orientation="landscape" r:id="rId1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>
  <dimension ref="A1:AH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23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10.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18</v>
      </c>
      <c r="D7" s="1157">
        <f>SUM(M7,S7,Y7,AE7)</f>
        <v>53</v>
      </c>
      <c r="E7" s="1161">
        <f>SUM(C7:D8)</f>
        <v>71</v>
      </c>
      <c r="F7" s="1157">
        <v>1</v>
      </c>
      <c r="G7" s="1157">
        <v>0</v>
      </c>
      <c r="H7" s="1157">
        <v>0</v>
      </c>
      <c r="I7" s="24">
        <v>15</v>
      </c>
      <c r="J7" s="1157">
        <v>0</v>
      </c>
      <c r="K7" s="24">
        <v>15</v>
      </c>
      <c r="L7" s="1157">
        <f>F7+H7+J7</f>
        <v>1</v>
      </c>
      <c r="M7" s="1157">
        <f>G7+G8+I7+I8+K7+K8</f>
        <v>31</v>
      </c>
      <c r="N7" s="1157">
        <v>5</v>
      </c>
      <c r="O7" s="24">
        <v>7</v>
      </c>
      <c r="P7" s="1157">
        <v>2</v>
      </c>
      <c r="Q7" s="24">
        <v>14</v>
      </c>
      <c r="R7" s="1157">
        <f>SUM(P7,N7)</f>
        <v>7</v>
      </c>
      <c r="S7" s="1157">
        <f>SUM(Q7,Q8,O7,O8)</f>
        <v>21</v>
      </c>
      <c r="T7" s="1157">
        <v>0</v>
      </c>
      <c r="U7" s="1157">
        <v>0</v>
      </c>
      <c r="V7" s="1157">
        <v>8</v>
      </c>
      <c r="W7" s="1157">
        <v>1</v>
      </c>
      <c r="X7" s="1157">
        <f>SUM(V7,T7)</f>
        <v>8</v>
      </c>
      <c r="Y7" s="1157">
        <f>SUM(W7,U7)</f>
        <v>1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71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1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496" t="s">
        <v>8</v>
      </c>
      <c r="C9" s="1157">
        <f t="shared" ref="C9:D9" si="0">SUM(L9,R9,X9,AD9)</f>
        <v>20</v>
      </c>
      <c r="D9" s="1157">
        <f t="shared" si="0"/>
        <v>110</v>
      </c>
      <c r="E9" s="1161">
        <f t="shared" ref="E9" si="1">SUM(C9:D10)</f>
        <v>130</v>
      </c>
      <c r="F9" s="1157">
        <v>1</v>
      </c>
      <c r="G9" s="24">
        <v>0</v>
      </c>
      <c r="H9" s="1157">
        <v>2</v>
      </c>
      <c r="I9" s="24">
        <v>46</v>
      </c>
      <c r="J9" s="1157">
        <v>3</v>
      </c>
      <c r="K9" s="24">
        <v>6</v>
      </c>
      <c r="L9" s="1157">
        <f t="shared" ref="L9" si="2">F9+H9+J9</f>
        <v>6</v>
      </c>
      <c r="M9" s="1157">
        <f>G9+G10+I9+I10+K9+K10</f>
        <v>56</v>
      </c>
      <c r="N9" s="1157">
        <v>3</v>
      </c>
      <c r="O9" s="24">
        <v>30</v>
      </c>
      <c r="P9" s="1157">
        <v>8</v>
      </c>
      <c r="Q9" s="24">
        <v>23</v>
      </c>
      <c r="R9" s="1157">
        <f t="shared" ref="R9" si="3">SUM(P9,N9)</f>
        <v>11</v>
      </c>
      <c r="S9" s="1157">
        <f t="shared" ref="S9" si="4">SUM(Q9,Q10,O9,O10)</f>
        <v>53</v>
      </c>
      <c r="T9" s="1157">
        <v>0</v>
      </c>
      <c r="U9" s="1157">
        <v>1</v>
      </c>
      <c r="V9" s="1157">
        <v>2</v>
      </c>
      <c r="W9" s="1157">
        <v>0</v>
      </c>
      <c r="X9" s="1157">
        <f t="shared" ref="X9:Y9" si="5">SUM(V9,T9)</f>
        <v>2</v>
      </c>
      <c r="Y9" s="1157">
        <f t="shared" si="5"/>
        <v>1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130</v>
      </c>
    </row>
    <row r="10" spans="1:32" ht="18" customHeight="1">
      <c r="A10" s="495"/>
      <c r="B10" s="498" t="s">
        <v>2</v>
      </c>
      <c r="C10" s="1157"/>
      <c r="D10" s="1157"/>
      <c r="E10" s="1162"/>
      <c r="F10" s="1157"/>
      <c r="G10" s="25">
        <v>0</v>
      </c>
      <c r="H10" s="1157"/>
      <c r="I10" s="25">
        <v>4</v>
      </c>
      <c r="J10" s="1157"/>
      <c r="K10" s="25">
        <v>0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15</v>
      </c>
      <c r="D11" s="1157">
        <f t="shared" si="7"/>
        <v>60</v>
      </c>
      <c r="E11" s="1161">
        <f t="shared" ref="E11" si="8">SUM(C11:D12)</f>
        <v>75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9">F11+H11+J11</f>
        <v>6</v>
      </c>
      <c r="M11" s="1157">
        <f t="shared" ref="M11" si="10">G11+G12+I11+I12+K11+K12</f>
        <v>38</v>
      </c>
      <c r="N11" s="1157">
        <v>5</v>
      </c>
      <c r="O11" s="24">
        <v>14</v>
      </c>
      <c r="P11" s="1157">
        <v>2</v>
      </c>
      <c r="Q11" s="24">
        <v>6</v>
      </c>
      <c r="R11" s="1157">
        <f t="shared" ref="R11" si="11">SUM(P11,N11)</f>
        <v>7</v>
      </c>
      <c r="S11" s="1157">
        <f t="shared" ref="S11" si="12">SUM(Q11,Q12,O11,O12)</f>
        <v>20</v>
      </c>
      <c r="T11" s="1157">
        <v>0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2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75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130</v>
      </c>
      <c r="E13" s="1161">
        <f t="shared" ref="E13" si="16">SUM(C13:D14)</f>
        <v>152</v>
      </c>
      <c r="F13" s="1157">
        <v>1</v>
      </c>
      <c r="G13" s="24">
        <v>0</v>
      </c>
      <c r="H13" s="1157">
        <v>3</v>
      </c>
      <c r="I13" s="24">
        <v>43</v>
      </c>
      <c r="J13" s="1157">
        <v>4</v>
      </c>
      <c r="K13" s="24">
        <v>20</v>
      </c>
      <c r="L13" s="1157">
        <f>F13+H13+J13</f>
        <v>8</v>
      </c>
      <c r="M13" s="1157">
        <f>G13+G14+I13+I14+K13+K14</f>
        <v>66</v>
      </c>
      <c r="N13" s="1157">
        <v>2</v>
      </c>
      <c r="O13" s="24">
        <v>28</v>
      </c>
      <c r="P13" s="1157">
        <v>7</v>
      </c>
      <c r="Q13" s="24">
        <v>34</v>
      </c>
      <c r="R13" s="1157">
        <f t="shared" ref="R13" si="17">SUM(P13,N13)</f>
        <v>9</v>
      </c>
      <c r="S13" s="1157">
        <f t="shared" ref="S13" si="18">SUM(Q13,Q14,O13,O14)</f>
        <v>62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152</v>
      </c>
    </row>
    <row r="14" spans="1:32" ht="18" customHeight="1">
      <c r="A14" s="495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1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28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15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4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21</v>
      </c>
      <c r="J17" s="1157">
        <v>1</v>
      </c>
      <c r="K17" s="24">
        <v>6</v>
      </c>
      <c r="L17" s="1157">
        <f>F17+H17+J17</f>
        <v>1</v>
      </c>
      <c r="M17" s="1157">
        <f>G17+G18+I17+I18+K17+K18</f>
        <v>28</v>
      </c>
      <c r="N17" s="1157">
        <v>1</v>
      </c>
      <c r="O17" s="24">
        <v>11</v>
      </c>
      <c r="P17" s="1157">
        <v>2</v>
      </c>
      <c r="Q17" s="24">
        <v>7</v>
      </c>
      <c r="R17" s="1157">
        <f t="shared" ref="R17" si="31">SUM(P17,N17)</f>
        <v>3</v>
      </c>
      <c r="S17" s="1157">
        <f t="shared" ref="S17" si="32">SUM(Q17,Q18,O17,O18)</f>
        <v>18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4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4" ht="18" customHeight="1">
      <c r="A19" s="1170"/>
      <c r="B19" s="115" t="s">
        <v>67</v>
      </c>
      <c r="C19" s="1157">
        <f t="shared" ref="C19:D19" si="35">SUM(L19,R19,X19,AD19)</f>
        <v>0</v>
      </c>
      <c r="D19" s="1157">
        <f t="shared" si="35"/>
        <v>0</v>
      </c>
      <c r="E19" s="1161">
        <f t="shared" ref="E19" si="36">SUM(C19:D20)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57">
        <f t="shared" ref="R19" si="39">SUM(P19,N19)</f>
        <v>0</v>
      </c>
      <c r="S19" s="1157">
        <f t="shared" ref="S19" si="40">SUM(Q19,Q20,O19,O20)</f>
        <v>0</v>
      </c>
      <c r="T19" s="1161">
        <v>0</v>
      </c>
      <c r="U19" s="1161">
        <v>0</v>
      </c>
      <c r="V19" s="1161">
        <v>0</v>
      </c>
      <c r="W19" s="1161">
        <v>0</v>
      </c>
      <c r="X19" s="1157">
        <f t="shared" ref="X19:Y19" si="41">SUM(V19,T19)</f>
        <v>0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0</v>
      </c>
    </row>
    <row r="20" spans="1:34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4" ht="18" customHeight="1">
      <c r="A21" s="494"/>
      <c r="B21" s="1172" t="s">
        <v>68</v>
      </c>
      <c r="C21" s="1157">
        <f t="shared" ref="C21:D21" si="43">SUM(L21,R21,X21,AD21)</f>
        <v>5</v>
      </c>
      <c r="D21" s="1157">
        <f t="shared" si="43"/>
        <v>29</v>
      </c>
      <c r="E21" s="1161">
        <f>SUM(C21:D22)</f>
        <v>34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7"/>
        <v>1</v>
      </c>
      <c r="M21" s="1157">
        <f t="shared" si="38"/>
        <v>2</v>
      </c>
      <c r="N21" s="1161">
        <v>1</v>
      </c>
      <c r="O21" s="24">
        <v>15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25</v>
      </c>
      <c r="T21" s="1161">
        <v>0</v>
      </c>
      <c r="U21" s="1161">
        <v>0</v>
      </c>
      <c r="V21" s="1161">
        <v>1</v>
      </c>
      <c r="W21" s="24">
        <v>2</v>
      </c>
      <c r="X21" s="1157">
        <f t="shared" ref="X21:Y21" si="46">SUM(V21,T21)</f>
        <v>1</v>
      </c>
      <c r="Y21" s="1157">
        <f t="shared" si="46"/>
        <v>2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34</v>
      </c>
    </row>
    <row r="22" spans="1:34" ht="18" customHeight="1">
      <c r="A22" s="497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4" ht="24" customHeight="1">
      <c r="A23" s="1225" t="s">
        <v>1</v>
      </c>
      <c r="B23" s="1226"/>
      <c r="C23" s="33">
        <f>SUM(C7:C22)</f>
        <v>84</v>
      </c>
      <c r="D23" s="33">
        <f>SUM(D7:D22)</f>
        <v>475</v>
      </c>
      <c r="E23" s="33">
        <f>SUM(E7:E22)</f>
        <v>559</v>
      </c>
      <c r="F23" s="33">
        <f>SUM(F7:F22)</f>
        <v>3</v>
      </c>
      <c r="G23" s="33">
        <f>SUM(G7:G22)</f>
        <v>15</v>
      </c>
      <c r="H23" s="33">
        <f t="shared" ref="H23:AB23" si="48">SUM(H7:H22)</f>
        <v>11</v>
      </c>
      <c r="I23" s="33">
        <f t="shared" si="48"/>
        <v>193</v>
      </c>
      <c r="J23" s="33">
        <f t="shared" si="48"/>
        <v>9</v>
      </c>
      <c r="K23" s="33">
        <f t="shared" si="48"/>
        <v>59</v>
      </c>
      <c r="L23" s="33">
        <f>SUM(L7:L22)</f>
        <v>23</v>
      </c>
      <c r="M23" s="33">
        <f>SUM(M7:M22)</f>
        <v>267</v>
      </c>
      <c r="N23" s="33">
        <f t="shared" si="48"/>
        <v>17</v>
      </c>
      <c r="O23" s="33">
        <f>SUM(O7:O22)</f>
        <v>105</v>
      </c>
      <c r="P23" s="33">
        <f t="shared" si="48"/>
        <v>23</v>
      </c>
      <c r="Q23" s="33">
        <f t="shared" si="48"/>
        <v>94</v>
      </c>
      <c r="R23" s="33">
        <f>SUM(R7:R22)</f>
        <v>40</v>
      </c>
      <c r="S23" s="33">
        <f>SUM(S7:S22)</f>
        <v>199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16</v>
      </c>
      <c r="W23" s="33">
        <f t="shared" si="49"/>
        <v>8</v>
      </c>
      <c r="X23" s="33">
        <f>SUM(X7:X22)</f>
        <v>18</v>
      </c>
      <c r="Y23" s="33">
        <f>SUM(Y7:Y22)</f>
        <v>9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559</v>
      </c>
    </row>
    <row r="24" spans="1:34" ht="2.25" customHeight="1">
      <c r="B24" s="22"/>
      <c r="C24" s="22"/>
      <c r="D24" s="22"/>
      <c r="E24" s="22"/>
      <c r="F24" s="22"/>
      <c r="G24" s="22"/>
    </row>
    <row r="25" spans="1:34" ht="2.25" customHeight="1"/>
    <row r="26" spans="1:34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4" ht="3.75" customHeight="1"/>
    <row r="28" spans="1:34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  <c r="AG28" s="458"/>
      <c r="AH28" s="458"/>
    </row>
    <row r="29" spans="1:34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148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  <c r="AG29" s="458"/>
      <c r="AH29" s="458"/>
    </row>
  </sheetData>
  <mergeCells count="247"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M19:M20"/>
    <mergeCell ref="N19:N20"/>
    <mergeCell ref="O19:O20"/>
    <mergeCell ref="P19:P20"/>
    <mergeCell ref="Q19:Q20"/>
    <mergeCell ref="AF17:AF18"/>
    <mergeCell ref="A19:A20"/>
    <mergeCell ref="C19:C20"/>
    <mergeCell ref="D19:D20"/>
    <mergeCell ref="E19:E20"/>
    <mergeCell ref="F19:F20"/>
    <mergeCell ref="G19:G20"/>
    <mergeCell ref="H19:H20"/>
    <mergeCell ref="J19:J20"/>
    <mergeCell ref="K19:K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</mergeCells>
  <pageMargins left="0.27559055118110237" right="3.937007874015748E-2" top="0.59055118110236227" bottom="0.19685039370078741" header="0.31496062992125984" footer="0.31496062992125984"/>
  <pageSetup paperSize="9" orientation="landscape" r:id="rId1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>
  <sheetPr>
    <tabColor rgb="FFFFFF00"/>
  </sheetPr>
  <dimension ref="A1:AH29"/>
  <sheetViews>
    <sheetView topLeftCell="A4"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18</v>
      </c>
      <c r="D7" s="1157">
        <f>SUM(M7,S7,Y7,AE7)</f>
        <v>53</v>
      </c>
      <c r="E7" s="1161">
        <f>SUM(C7:D8)</f>
        <v>71</v>
      </c>
      <c r="F7" s="1157">
        <v>1</v>
      </c>
      <c r="G7" s="1157">
        <v>0</v>
      </c>
      <c r="H7" s="1157">
        <v>0</v>
      </c>
      <c r="I7" s="24">
        <v>14</v>
      </c>
      <c r="J7" s="1157">
        <v>0</v>
      </c>
      <c r="K7" s="24">
        <v>16</v>
      </c>
      <c r="L7" s="1157">
        <f>F7+H7+J7</f>
        <v>1</v>
      </c>
      <c r="M7" s="1157">
        <f>G7+G8+I7+I8+K7+K8</f>
        <v>31</v>
      </c>
      <c r="N7" s="1157">
        <v>5</v>
      </c>
      <c r="O7" s="24">
        <v>7</v>
      </c>
      <c r="P7" s="1157">
        <v>2</v>
      </c>
      <c r="Q7" s="24">
        <v>14</v>
      </c>
      <c r="R7" s="1157">
        <f>SUM(P7,N7)</f>
        <v>7</v>
      </c>
      <c r="S7" s="1157">
        <f>SUM(Q7,Q8,O7,O8)</f>
        <v>21</v>
      </c>
      <c r="T7" s="1157">
        <v>0</v>
      </c>
      <c r="U7" s="1157">
        <v>0</v>
      </c>
      <c r="V7" s="1157">
        <v>8</v>
      </c>
      <c r="W7" s="1157">
        <v>1</v>
      </c>
      <c r="X7" s="1157">
        <f>SUM(V7,T7)</f>
        <v>8</v>
      </c>
      <c r="Y7" s="1157">
        <f>SUM(W7,U7)</f>
        <v>1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71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1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501" t="s">
        <v>8</v>
      </c>
      <c r="C9" s="1157">
        <f t="shared" ref="C9:D9" si="0">SUM(L9,R9,X9,AD9)</f>
        <v>20</v>
      </c>
      <c r="D9" s="1157">
        <f t="shared" si="0"/>
        <v>110</v>
      </c>
      <c r="E9" s="1161">
        <f t="shared" ref="E9" si="1">SUM(C9:D10)</f>
        <v>130</v>
      </c>
      <c r="F9" s="1157">
        <v>1</v>
      </c>
      <c r="G9" s="24">
        <v>0</v>
      </c>
      <c r="H9" s="1157">
        <v>2</v>
      </c>
      <c r="I9" s="24">
        <v>46</v>
      </c>
      <c r="J9" s="1157">
        <v>3</v>
      </c>
      <c r="K9" s="24">
        <v>6</v>
      </c>
      <c r="L9" s="1157">
        <f t="shared" ref="L9" si="2">F9+H9+J9</f>
        <v>6</v>
      </c>
      <c r="M9" s="1157">
        <f>G9+G10+I9+I10+K9+K10</f>
        <v>56</v>
      </c>
      <c r="N9" s="1157">
        <v>3</v>
      </c>
      <c r="O9" s="24">
        <v>30</v>
      </c>
      <c r="P9" s="1157">
        <v>8</v>
      </c>
      <c r="Q9" s="24">
        <v>23</v>
      </c>
      <c r="R9" s="1157">
        <f t="shared" ref="R9" si="3">SUM(P9,N9)</f>
        <v>11</v>
      </c>
      <c r="S9" s="1157">
        <f t="shared" ref="S9" si="4">SUM(Q9,Q10,O9,O10)</f>
        <v>53</v>
      </c>
      <c r="T9" s="1157">
        <v>0</v>
      </c>
      <c r="U9" s="1157">
        <v>1</v>
      </c>
      <c r="V9" s="1157">
        <v>2</v>
      </c>
      <c r="W9" s="1157">
        <v>0</v>
      </c>
      <c r="X9" s="1157">
        <f t="shared" ref="X9:Y9" si="5">SUM(V9,T9)</f>
        <v>2</v>
      </c>
      <c r="Y9" s="1157">
        <f t="shared" si="5"/>
        <v>1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130</v>
      </c>
    </row>
    <row r="10" spans="1:32" ht="18" customHeight="1">
      <c r="A10" s="500"/>
      <c r="B10" s="503" t="s">
        <v>2</v>
      </c>
      <c r="C10" s="1157"/>
      <c r="D10" s="1157"/>
      <c r="E10" s="1162"/>
      <c r="F10" s="1157"/>
      <c r="G10" s="25">
        <v>0</v>
      </c>
      <c r="H10" s="1157"/>
      <c r="I10" s="25">
        <v>4</v>
      </c>
      <c r="J10" s="1157"/>
      <c r="K10" s="25">
        <v>0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15</v>
      </c>
      <c r="D11" s="1157">
        <f t="shared" si="7"/>
        <v>60</v>
      </c>
      <c r="E11" s="1161">
        <f t="shared" ref="E11" si="8">SUM(C11:D12)</f>
        <v>75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9">F11+H11+J11</f>
        <v>6</v>
      </c>
      <c r="M11" s="1157">
        <f t="shared" ref="M11" si="10">G11+G12+I11+I12+K11+K12</f>
        <v>38</v>
      </c>
      <c r="N11" s="1157">
        <v>5</v>
      </c>
      <c r="O11" s="24">
        <v>14</v>
      </c>
      <c r="P11" s="1157">
        <v>2</v>
      </c>
      <c r="Q11" s="24">
        <v>6</v>
      </c>
      <c r="R11" s="1157">
        <f t="shared" ref="R11" si="11">SUM(P11,N11)</f>
        <v>7</v>
      </c>
      <c r="S11" s="1157">
        <f t="shared" ref="S11" si="12">SUM(Q11,Q12,O11,O12)</f>
        <v>20</v>
      </c>
      <c r="T11" s="1157">
        <v>0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2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75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130</v>
      </c>
      <c r="E13" s="1161">
        <f t="shared" ref="E13" si="16">SUM(C13:D14)</f>
        <v>152</v>
      </c>
      <c r="F13" s="1157">
        <v>1</v>
      </c>
      <c r="G13" s="24">
        <v>0</v>
      </c>
      <c r="H13" s="1157">
        <v>3</v>
      </c>
      <c r="I13" s="24">
        <v>43</v>
      </c>
      <c r="J13" s="1157">
        <v>4</v>
      </c>
      <c r="K13" s="24">
        <v>20</v>
      </c>
      <c r="L13" s="1157">
        <f>F13+H13+J13</f>
        <v>8</v>
      </c>
      <c r="M13" s="1157">
        <f>G13+G14+I13+I14+K13+K14</f>
        <v>66</v>
      </c>
      <c r="N13" s="1157">
        <v>2</v>
      </c>
      <c r="O13" s="24">
        <v>28</v>
      </c>
      <c r="P13" s="1157">
        <v>7</v>
      </c>
      <c r="Q13" s="24">
        <v>34</v>
      </c>
      <c r="R13" s="1157">
        <f t="shared" ref="R13" si="17">SUM(P13,N13)</f>
        <v>9</v>
      </c>
      <c r="S13" s="1157">
        <f t="shared" ref="S13" si="18">SUM(Q13,Q14,O13,O14)</f>
        <v>62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152</v>
      </c>
    </row>
    <row r="14" spans="1:32" ht="18" customHeight="1">
      <c r="A14" s="500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1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28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15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4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20</v>
      </c>
      <c r="J17" s="1157">
        <v>1</v>
      </c>
      <c r="K17" s="24">
        <v>6</v>
      </c>
      <c r="L17" s="1157">
        <f>F17+H17+J17</f>
        <v>1</v>
      </c>
      <c r="M17" s="1157">
        <f>G17+G18+I17+I18+K17+K18</f>
        <v>27</v>
      </c>
      <c r="N17" s="1157">
        <v>1</v>
      </c>
      <c r="O17" s="24">
        <v>12</v>
      </c>
      <c r="P17" s="1157">
        <v>2</v>
      </c>
      <c r="Q17" s="24">
        <v>7</v>
      </c>
      <c r="R17" s="1157">
        <f t="shared" ref="R17" si="31">SUM(P17,N17)</f>
        <v>3</v>
      </c>
      <c r="S17" s="1157">
        <f t="shared" ref="S17" si="32">SUM(Q17,Q18,O17,O18)</f>
        <v>19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4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4" ht="18" customHeight="1">
      <c r="A19" s="1170"/>
      <c r="B19" s="115" t="s">
        <v>67</v>
      </c>
      <c r="C19" s="1157">
        <f t="shared" ref="C19:D19" si="35">SUM(L19,R19,X19,AD19)</f>
        <v>0</v>
      </c>
      <c r="D19" s="1157">
        <f t="shared" si="35"/>
        <v>0</v>
      </c>
      <c r="E19" s="1161">
        <f t="shared" ref="E19" si="36">SUM(C19:D20)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57">
        <f t="shared" ref="R19" si="39">SUM(P19,N19)</f>
        <v>0</v>
      </c>
      <c r="S19" s="1157">
        <f t="shared" ref="S19" si="40">SUM(Q19,Q20,O19,O20)</f>
        <v>0</v>
      </c>
      <c r="T19" s="1161">
        <v>0</v>
      </c>
      <c r="U19" s="1161">
        <v>0</v>
      </c>
      <c r="V19" s="1161">
        <v>0</v>
      </c>
      <c r="W19" s="1161">
        <v>0</v>
      </c>
      <c r="X19" s="1157">
        <f t="shared" ref="X19:Y19" si="41">SUM(V19,T19)</f>
        <v>0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0</v>
      </c>
    </row>
    <row r="20" spans="1:34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4" ht="18" customHeight="1">
      <c r="A21" s="499"/>
      <c r="B21" s="1172" t="s">
        <v>68</v>
      </c>
      <c r="C21" s="1157">
        <f t="shared" ref="C21:D21" si="43">SUM(L21,R21,X21,AD21)</f>
        <v>5</v>
      </c>
      <c r="D21" s="1157">
        <f t="shared" si="43"/>
        <v>30</v>
      </c>
      <c r="E21" s="1161">
        <f>SUM(C21:D22)</f>
        <v>35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7"/>
        <v>1</v>
      </c>
      <c r="M21" s="1157">
        <f t="shared" si="38"/>
        <v>3</v>
      </c>
      <c r="N21" s="1161">
        <v>1</v>
      </c>
      <c r="O21" s="24">
        <v>15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25</v>
      </c>
      <c r="T21" s="1161">
        <v>0</v>
      </c>
      <c r="U21" s="1161">
        <v>0</v>
      </c>
      <c r="V21" s="1161">
        <v>1</v>
      </c>
      <c r="W21" s="24">
        <v>2</v>
      </c>
      <c r="X21" s="1157">
        <f t="shared" ref="X21:Y21" si="46">SUM(V21,T21)</f>
        <v>1</v>
      </c>
      <c r="Y21" s="1157">
        <f t="shared" si="46"/>
        <v>2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4" ht="18" customHeight="1">
      <c r="A22" s="502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1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4" ht="24" customHeight="1">
      <c r="A23" s="1225" t="s">
        <v>1</v>
      </c>
      <c r="B23" s="1226"/>
      <c r="C23" s="33">
        <f>SUM(C7:C22)</f>
        <v>84</v>
      </c>
      <c r="D23" s="33">
        <f>SUM(D7:D22)</f>
        <v>476</v>
      </c>
      <c r="E23" s="33">
        <f>SUM(E7:E22)</f>
        <v>560</v>
      </c>
      <c r="F23" s="33">
        <f>SUM(F7:F22)</f>
        <v>3</v>
      </c>
      <c r="G23" s="33">
        <f>SUM(G7:G22)</f>
        <v>15</v>
      </c>
      <c r="H23" s="33">
        <f t="shared" ref="H23:AB23" si="48">SUM(H7:H22)</f>
        <v>11</v>
      </c>
      <c r="I23" s="33">
        <f t="shared" si="48"/>
        <v>191</v>
      </c>
      <c r="J23" s="33">
        <f t="shared" si="48"/>
        <v>9</v>
      </c>
      <c r="K23" s="33">
        <f t="shared" si="48"/>
        <v>61</v>
      </c>
      <c r="L23" s="33">
        <f>SUM(L7:L22)</f>
        <v>23</v>
      </c>
      <c r="M23" s="33">
        <f>SUM(M7:M22)</f>
        <v>267</v>
      </c>
      <c r="N23" s="33">
        <f t="shared" si="48"/>
        <v>17</v>
      </c>
      <c r="O23" s="33">
        <f>SUM(O7:O22)</f>
        <v>106</v>
      </c>
      <c r="P23" s="33">
        <f t="shared" si="48"/>
        <v>23</v>
      </c>
      <c r="Q23" s="33">
        <f t="shared" si="48"/>
        <v>94</v>
      </c>
      <c r="R23" s="33">
        <f>SUM(R7:R22)</f>
        <v>40</v>
      </c>
      <c r="S23" s="33">
        <f>SUM(S7:S22)</f>
        <v>200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16</v>
      </c>
      <c r="W23" s="33">
        <f t="shared" si="49"/>
        <v>8</v>
      </c>
      <c r="X23" s="33">
        <f>SUM(X7:X22)</f>
        <v>18</v>
      </c>
      <c r="Y23" s="33">
        <f>SUM(Y7:Y22)</f>
        <v>9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560</v>
      </c>
    </row>
    <row r="24" spans="1:34" ht="2.25" customHeight="1">
      <c r="B24" s="22"/>
      <c r="C24" s="22"/>
      <c r="D24" s="22"/>
      <c r="E24" s="22"/>
      <c r="F24" s="22"/>
      <c r="G24" s="22"/>
    </row>
    <row r="25" spans="1:34" ht="2.25" customHeight="1"/>
    <row r="26" spans="1:34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4" ht="3.75" customHeight="1"/>
    <row r="28" spans="1:34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  <c r="AG28" s="458"/>
      <c r="AH28" s="458"/>
    </row>
    <row r="29" spans="1:34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149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  <c r="AG29" s="458"/>
      <c r="AH29" s="458"/>
    </row>
  </sheetData>
  <mergeCells count="247"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M19:M20"/>
    <mergeCell ref="N19:N20"/>
    <mergeCell ref="O19:O20"/>
    <mergeCell ref="P19:P20"/>
    <mergeCell ref="Q19:Q20"/>
    <mergeCell ref="AF17:AF18"/>
    <mergeCell ref="A19:A20"/>
    <mergeCell ref="C19:C20"/>
    <mergeCell ref="D19:D20"/>
    <mergeCell ref="E19:E20"/>
    <mergeCell ref="F19:F20"/>
    <mergeCell ref="G19:G20"/>
    <mergeCell ref="H19:H20"/>
    <mergeCell ref="J19:J20"/>
    <mergeCell ref="K19:K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</mergeCells>
  <pageMargins left="0.27559055118110237" right="3.937007874015748E-2" top="0.78740157480314965" bottom="0.19685039370078741" header="0.31496062992125984" footer="0.31496062992125984"/>
  <pageSetup paperSize="9" orientation="landscape" r:id="rId1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504" t="s">
        <v>17</v>
      </c>
      <c r="D5" s="504" t="s">
        <v>18</v>
      </c>
      <c r="E5" s="504" t="s">
        <v>19</v>
      </c>
      <c r="F5" s="23" t="s">
        <v>1</v>
      </c>
      <c r="G5" s="504" t="s">
        <v>17</v>
      </c>
      <c r="H5" s="504" t="s">
        <v>18</v>
      </c>
      <c r="I5" s="504" t="s">
        <v>19</v>
      </c>
      <c r="J5" s="23" t="s">
        <v>1</v>
      </c>
      <c r="K5" s="504" t="s">
        <v>17</v>
      </c>
      <c r="L5" s="504" t="s">
        <v>18</v>
      </c>
      <c r="M5" s="504" t="s">
        <v>19</v>
      </c>
      <c r="N5" s="23" t="s">
        <v>1</v>
      </c>
      <c r="O5" s="504" t="s">
        <v>17</v>
      </c>
      <c r="P5" s="504" t="s">
        <v>18</v>
      </c>
      <c r="Q5" s="504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507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506"/>
      <c r="B9" s="510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0</v>
      </c>
      <c r="E10" s="1157">
        <v>0</v>
      </c>
      <c r="F10" s="1157">
        <f t="shared" ref="F10" si="5">SUM(C10:E11)</f>
        <v>0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0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1</v>
      </c>
      <c r="D12" s="1157">
        <v>1</v>
      </c>
      <c r="E12" s="1157">
        <v>1</v>
      </c>
      <c r="F12" s="1157">
        <f t="shared" ref="F12" si="10">SUM(C12:E13)</f>
        <v>3</v>
      </c>
      <c r="G12" s="1157">
        <v>0</v>
      </c>
      <c r="H12" s="1157">
        <v>0</v>
      </c>
      <c r="I12" s="1157">
        <v>1</v>
      </c>
      <c r="J12" s="1157">
        <f t="shared" ref="J12" si="11">SUM(G12:I13)</f>
        <v>1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4</v>
      </c>
    </row>
    <row r="13" spans="1:19" ht="18" customHeight="1">
      <c r="A13" s="506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0</v>
      </c>
      <c r="E18" s="1157">
        <v>1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3</v>
      </c>
      <c r="M18" s="1157">
        <v>5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505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509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1</v>
      </c>
      <c r="D22" s="33">
        <f t="shared" ref="D22:R22" si="31">SUM(D6:D21)</f>
        <v>1</v>
      </c>
      <c r="E22" s="33">
        <f t="shared" si="31"/>
        <v>2</v>
      </c>
      <c r="F22" s="33">
        <f t="shared" si="31"/>
        <v>4</v>
      </c>
      <c r="G22" s="33">
        <f t="shared" si="31"/>
        <v>0</v>
      </c>
      <c r="H22" s="33">
        <f t="shared" si="31"/>
        <v>0</v>
      </c>
      <c r="I22" s="33">
        <f t="shared" si="31"/>
        <v>4</v>
      </c>
      <c r="J22" s="33">
        <f t="shared" si="31"/>
        <v>4</v>
      </c>
      <c r="K22" s="33">
        <f t="shared" si="31"/>
        <v>0</v>
      </c>
      <c r="L22" s="33">
        <f t="shared" si="31"/>
        <v>3</v>
      </c>
      <c r="M22" s="33">
        <f t="shared" si="31"/>
        <v>5</v>
      </c>
      <c r="N22" s="33">
        <f t="shared" si="31"/>
        <v>8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16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508"/>
    </row>
    <row r="26" spans="1:21" ht="3.75" customHeight="1"/>
    <row r="27" spans="1:21" ht="23.25"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149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7">
    <mergeCell ref="L27:S27"/>
    <mergeCell ref="L28:S28"/>
    <mergeCell ref="P12:P13"/>
    <mergeCell ref="Q12:Q13"/>
    <mergeCell ref="R12:R13"/>
    <mergeCell ref="O14:O15"/>
    <mergeCell ref="P14:P15"/>
    <mergeCell ref="Q14:Q15"/>
    <mergeCell ref="R14:R15"/>
    <mergeCell ref="S20:S21"/>
    <mergeCell ref="S16:S17"/>
    <mergeCell ref="S14:S15"/>
    <mergeCell ref="L16:L17"/>
    <mergeCell ref="M16:M17"/>
    <mergeCell ref="N16:N17"/>
    <mergeCell ref="L18:L19"/>
    <mergeCell ref="M18:M19"/>
    <mergeCell ref="N18:N19"/>
    <mergeCell ref="O20:O21"/>
    <mergeCell ref="O16:O17"/>
    <mergeCell ref="P16:P17"/>
    <mergeCell ref="Q16:Q17"/>
    <mergeCell ref="R16:R17"/>
    <mergeCell ref="L20:L21"/>
    <mergeCell ref="F6:F7"/>
    <mergeCell ref="F8:F9"/>
    <mergeCell ref="H14:H15"/>
    <mergeCell ref="I14:I15"/>
    <mergeCell ref="J14:J15"/>
    <mergeCell ref="K4:N4"/>
    <mergeCell ref="K6:K7"/>
    <mergeCell ref="L6:L7"/>
    <mergeCell ref="M6:M7"/>
    <mergeCell ref="N6:N7"/>
    <mergeCell ref="K8:K9"/>
    <mergeCell ref="L8:L9"/>
    <mergeCell ref="M8:M9"/>
    <mergeCell ref="N8:N9"/>
    <mergeCell ref="K10:K11"/>
    <mergeCell ref="L10:L11"/>
    <mergeCell ref="M10:M11"/>
    <mergeCell ref="N10:N11"/>
    <mergeCell ref="K12:K13"/>
    <mergeCell ref="L12:L13"/>
    <mergeCell ref="K16:K17"/>
    <mergeCell ref="K18:K19"/>
    <mergeCell ref="F20:F21"/>
    <mergeCell ref="G12:G13"/>
    <mergeCell ref="H12:H13"/>
    <mergeCell ref="I12:I13"/>
    <mergeCell ref="J12:J13"/>
    <mergeCell ref="G14:G15"/>
    <mergeCell ref="A22:B22"/>
    <mergeCell ref="G20:G21"/>
    <mergeCell ref="H20:H21"/>
    <mergeCell ref="I20:I21"/>
    <mergeCell ref="A18:A19"/>
    <mergeCell ref="C16:C17"/>
    <mergeCell ref="D16:D17"/>
    <mergeCell ref="E16:E17"/>
    <mergeCell ref="E18:E19"/>
    <mergeCell ref="F18:F19"/>
    <mergeCell ref="G18:G19"/>
    <mergeCell ref="H18:H19"/>
    <mergeCell ref="I18:I19"/>
    <mergeCell ref="B18:B19"/>
    <mergeCell ref="S18:S19"/>
    <mergeCell ref="B20:B21"/>
    <mergeCell ref="C20:C21"/>
    <mergeCell ref="D20:D21"/>
    <mergeCell ref="E20:E21"/>
    <mergeCell ref="Q18:Q19"/>
    <mergeCell ref="R18:R19"/>
    <mergeCell ref="Q20:Q21"/>
    <mergeCell ref="R20:R21"/>
    <mergeCell ref="K20:K21"/>
    <mergeCell ref="O18:O19"/>
    <mergeCell ref="P18:P19"/>
    <mergeCell ref="P20:P21"/>
    <mergeCell ref="C18:C19"/>
    <mergeCell ref="D18:D19"/>
    <mergeCell ref="M20:M21"/>
    <mergeCell ref="N20:N21"/>
    <mergeCell ref="J18:J19"/>
    <mergeCell ref="J20:J21"/>
    <mergeCell ref="S12:S13"/>
    <mergeCell ref="A14:A15"/>
    <mergeCell ref="B14:B15"/>
    <mergeCell ref="C14:C15"/>
    <mergeCell ref="D14:D15"/>
    <mergeCell ref="E14:E15"/>
    <mergeCell ref="O12:O13"/>
    <mergeCell ref="F16:F17"/>
    <mergeCell ref="F14:F15"/>
    <mergeCell ref="G16:G17"/>
    <mergeCell ref="H16:H17"/>
    <mergeCell ref="I16:I17"/>
    <mergeCell ref="J16:J17"/>
    <mergeCell ref="M12:M13"/>
    <mergeCell ref="N12:N13"/>
    <mergeCell ref="A16:A17"/>
    <mergeCell ref="K14:K15"/>
    <mergeCell ref="L14:L15"/>
    <mergeCell ref="M14:M15"/>
    <mergeCell ref="N14:N15"/>
    <mergeCell ref="C12:C13"/>
    <mergeCell ref="D12:D13"/>
    <mergeCell ref="E12:E13"/>
    <mergeCell ref="F12:F13"/>
    <mergeCell ref="S10:S11"/>
    <mergeCell ref="O10:O11"/>
    <mergeCell ref="P10:P11"/>
    <mergeCell ref="Q10:Q11"/>
    <mergeCell ref="R10:R11"/>
    <mergeCell ref="S8:S9"/>
    <mergeCell ref="A10:A11"/>
    <mergeCell ref="B10:B11"/>
    <mergeCell ref="C10:C11"/>
    <mergeCell ref="D10:D11"/>
    <mergeCell ref="E10:E11"/>
    <mergeCell ref="H8:H9"/>
    <mergeCell ref="I8:I9"/>
    <mergeCell ref="J8:J9"/>
    <mergeCell ref="G10:G11"/>
    <mergeCell ref="H10:H11"/>
    <mergeCell ref="I10:I11"/>
    <mergeCell ref="J10:J11"/>
    <mergeCell ref="O8:O9"/>
    <mergeCell ref="P8:P9"/>
    <mergeCell ref="Q8:Q9"/>
    <mergeCell ref="R8:R9"/>
    <mergeCell ref="G8:G9"/>
    <mergeCell ref="F10:F11"/>
    <mergeCell ref="A1:S1"/>
    <mergeCell ref="S3:S5"/>
    <mergeCell ref="S6:S7"/>
    <mergeCell ref="C8:C9"/>
    <mergeCell ref="D8:D9"/>
    <mergeCell ref="E8:E9"/>
    <mergeCell ref="D6:D7"/>
    <mergeCell ref="A6:A7"/>
    <mergeCell ref="B6:B7"/>
    <mergeCell ref="C6:C7"/>
    <mergeCell ref="E6:E7"/>
    <mergeCell ref="O4:R4"/>
    <mergeCell ref="O6:O7"/>
    <mergeCell ref="P6:P7"/>
    <mergeCell ref="Q6:Q7"/>
    <mergeCell ref="R6:R7"/>
    <mergeCell ref="C3:R3"/>
    <mergeCell ref="A3:B5"/>
    <mergeCell ref="G4:J4"/>
    <mergeCell ref="G6:G7"/>
    <mergeCell ref="H6:H7"/>
    <mergeCell ref="I6:I7"/>
    <mergeCell ref="J6:J7"/>
    <mergeCell ref="C4:F4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14.xml><?xml version="1.0" encoding="utf-8"?>
<worksheet xmlns="http://schemas.openxmlformats.org/spreadsheetml/2006/main" xmlns:r="http://schemas.openxmlformats.org/officeDocument/2006/relationships">
  <sheetPr>
    <tabColor rgb="FFFFFF00"/>
  </sheetPr>
  <dimension ref="A1:AH29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18</v>
      </c>
      <c r="D7" s="1157">
        <f>SUM(M7,S7,Y7,AE7)</f>
        <v>53</v>
      </c>
      <c r="E7" s="1161">
        <f>SUM(C7:D8)</f>
        <v>71</v>
      </c>
      <c r="F7" s="1157">
        <v>1</v>
      </c>
      <c r="G7" s="1157">
        <v>0</v>
      </c>
      <c r="H7" s="1157">
        <v>0</v>
      </c>
      <c r="I7" s="24">
        <v>14</v>
      </c>
      <c r="J7" s="1157">
        <v>0</v>
      </c>
      <c r="K7" s="24">
        <v>16</v>
      </c>
      <c r="L7" s="1157">
        <f>F7+H7+J7</f>
        <v>1</v>
      </c>
      <c r="M7" s="1157">
        <f>G7+G8+I7+I8+K7+K8</f>
        <v>31</v>
      </c>
      <c r="N7" s="1157">
        <v>5</v>
      </c>
      <c r="O7" s="24">
        <v>7</v>
      </c>
      <c r="P7" s="1157">
        <v>2</v>
      </c>
      <c r="Q7" s="24">
        <v>14</v>
      </c>
      <c r="R7" s="1157">
        <f>SUM(P7,N7)</f>
        <v>7</v>
      </c>
      <c r="S7" s="1157">
        <f>SUM(Q7,Q8,O7,O8)</f>
        <v>21</v>
      </c>
      <c r="T7" s="1157">
        <v>0</v>
      </c>
      <c r="U7" s="1157">
        <v>0</v>
      </c>
      <c r="V7" s="1157">
        <v>8</v>
      </c>
      <c r="W7" s="1157">
        <v>1</v>
      </c>
      <c r="X7" s="1157">
        <f>SUM(V7,T7)</f>
        <v>8</v>
      </c>
      <c r="Y7" s="1157">
        <f>SUM(W7,U7)</f>
        <v>1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71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1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514" t="s">
        <v>8</v>
      </c>
      <c r="C9" s="1157">
        <f t="shared" ref="C9:D9" si="0">SUM(L9,R9,X9,AD9)</f>
        <v>20</v>
      </c>
      <c r="D9" s="1157">
        <f t="shared" si="0"/>
        <v>110</v>
      </c>
      <c r="E9" s="1161">
        <f t="shared" ref="E9" si="1">SUM(C9:D10)</f>
        <v>130</v>
      </c>
      <c r="F9" s="1157">
        <v>1</v>
      </c>
      <c r="G9" s="24">
        <v>0</v>
      </c>
      <c r="H9" s="1157">
        <v>2</v>
      </c>
      <c r="I9" s="24">
        <v>46</v>
      </c>
      <c r="J9" s="1157">
        <v>3</v>
      </c>
      <c r="K9" s="24">
        <v>6</v>
      </c>
      <c r="L9" s="1157">
        <f t="shared" ref="L9" si="2">F9+H9+J9</f>
        <v>6</v>
      </c>
      <c r="M9" s="1157">
        <f>G9+G10+I9+I10+K9+K10</f>
        <v>56</v>
      </c>
      <c r="N9" s="1157">
        <v>3</v>
      </c>
      <c r="O9" s="24">
        <v>29</v>
      </c>
      <c r="P9" s="1157">
        <v>8</v>
      </c>
      <c r="Q9" s="24">
        <v>24</v>
      </c>
      <c r="R9" s="1157">
        <f t="shared" ref="R9" si="3">SUM(P9,N9)</f>
        <v>11</v>
      </c>
      <c r="S9" s="1157">
        <f t="shared" ref="S9" si="4">SUM(Q9,Q10,O9,O10)</f>
        <v>53</v>
      </c>
      <c r="T9" s="1157">
        <v>0</v>
      </c>
      <c r="U9" s="1157">
        <v>1</v>
      </c>
      <c r="V9" s="1157">
        <v>2</v>
      </c>
      <c r="W9" s="1157">
        <v>0</v>
      </c>
      <c r="X9" s="1157">
        <f t="shared" ref="X9:Y9" si="5">SUM(V9,T9)</f>
        <v>2</v>
      </c>
      <c r="Y9" s="1157">
        <f t="shared" si="5"/>
        <v>1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130</v>
      </c>
    </row>
    <row r="10" spans="1:32" ht="18" customHeight="1">
      <c r="A10" s="513"/>
      <c r="B10" s="517" t="s">
        <v>2</v>
      </c>
      <c r="C10" s="1157"/>
      <c r="D10" s="1157"/>
      <c r="E10" s="1162"/>
      <c r="F10" s="1157"/>
      <c r="G10" s="25">
        <v>0</v>
      </c>
      <c r="H10" s="1157"/>
      <c r="I10" s="25">
        <v>4</v>
      </c>
      <c r="J10" s="1157"/>
      <c r="K10" s="25">
        <v>0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15</v>
      </c>
      <c r="D11" s="1157">
        <f t="shared" si="7"/>
        <v>63</v>
      </c>
      <c r="E11" s="1161">
        <f t="shared" ref="E11" si="8">SUM(C11:D12)</f>
        <v>78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9">F11+H11+J11</f>
        <v>6</v>
      </c>
      <c r="M11" s="1157">
        <f t="shared" ref="M11" si="10">G11+G12+I11+I12+K11+K12</f>
        <v>41</v>
      </c>
      <c r="N11" s="1157">
        <v>5</v>
      </c>
      <c r="O11" s="24">
        <v>14</v>
      </c>
      <c r="P11" s="1157">
        <v>2</v>
      </c>
      <c r="Q11" s="24">
        <v>6</v>
      </c>
      <c r="R11" s="1157">
        <f t="shared" ref="R11" si="11">SUM(P11,N11)</f>
        <v>7</v>
      </c>
      <c r="S11" s="1157">
        <f t="shared" ref="S11" si="12">SUM(Q11,Q12,O11,O12)</f>
        <v>20</v>
      </c>
      <c r="T11" s="1157">
        <v>0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2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2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131</v>
      </c>
      <c r="E13" s="1161">
        <f t="shared" ref="E13" si="16">SUM(C13:D14)</f>
        <v>153</v>
      </c>
      <c r="F13" s="1157">
        <v>1</v>
      </c>
      <c r="G13" s="24">
        <v>0</v>
      </c>
      <c r="H13" s="1157">
        <v>3</v>
      </c>
      <c r="I13" s="24">
        <v>43</v>
      </c>
      <c r="J13" s="1157">
        <v>4</v>
      </c>
      <c r="K13" s="24">
        <v>19</v>
      </c>
      <c r="L13" s="1157">
        <f>F13+H13+J13</f>
        <v>8</v>
      </c>
      <c r="M13" s="1157">
        <f>G13+G14+I13+I14+K13+K14</f>
        <v>66</v>
      </c>
      <c r="N13" s="1157">
        <v>2</v>
      </c>
      <c r="O13" s="24">
        <v>28</v>
      </c>
      <c r="P13" s="1157">
        <v>7</v>
      </c>
      <c r="Q13" s="24">
        <v>35</v>
      </c>
      <c r="R13" s="1157">
        <f t="shared" ref="R13" si="17">SUM(P13,N13)</f>
        <v>9</v>
      </c>
      <c r="S13" s="1157">
        <f t="shared" ref="S13" si="18">SUM(Q13,Q14,O13,O14)</f>
        <v>63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153</v>
      </c>
    </row>
    <row r="14" spans="1:32" ht="18" customHeight="1">
      <c r="A14" s="513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2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28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15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4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20</v>
      </c>
      <c r="J17" s="1157">
        <v>1</v>
      </c>
      <c r="K17" s="24">
        <v>6</v>
      </c>
      <c r="L17" s="1157">
        <f>F17+H17+J17</f>
        <v>1</v>
      </c>
      <c r="M17" s="1157">
        <f>G17+G18+I17+I18+K17+K18</f>
        <v>27</v>
      </c>
      <c r="N17" s="1157">
        <v>1</v>
      </c>
      <c r="O17" s="24">
        <v>12</v>
      </c>
      <c r="P17" s="1157">
        <v>2</v>
      </c>
      <c r="Q17" s="24">
        <v>7</v>
      </c>
      <c r="R17" s="1157">
        <f t="shared" ref="R17" si="31">SUM(P17,N17)</f>
        <v>3</v>
      </c>
      <c r="S17" s="1157">
        <f t="shared" ref="S17" si="32">SUM(Q17,Q18,O17,O18)</f>
        <v>19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4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4" ht="18" customHeight="1">
      <c r="A19" s="1170"/>
      <c r="B19" s="115" t="s">
        <v>67</v>
      </c>
      <c r="C19" s="1157">
        <f t="shared" ref="C19:D19" si="35">SUM(L19,R19,X19,AD19)</f>
        <v>0</v>
      </c>
      <c r="D19" s="1157">
        <f t="shared" si="35"/>
        <v>0</v>
      </c>
      <c r="E19" s="1161">
        <f t="shared" ref="E19" si="36">SUM(C19:D20)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57">
        <f t="shared" ref="R19" si="39">SUM(P19,N19)</f>
        <v>0</v>
      </c>
      <c r="S19" s="1157">
        <f t="shared" ref="S19" si="40">SUM(Q19,Q20,O19,O20)</f>
        <v>0</v>
      </c>
      <c r="T19" s="1161">
        <v>0</v>
      </c>
      <c r="U19" s="1161">
        <v>0</v>
      </c>
      <c r="V19" s="1161">
        <v>0</v>
      </c>
      <c r="W19" s="1161">
        <v>0</v>
      </c>
      <c r="X19" s="1157">
        <f t="shared" ref="X19:Y19" si="41">SUM(V19,T19)</f>
        <v>0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0</v>
      </c>
    </row>
    <row r="20" spans="1:34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4" ht="18" customHeight="1">
      <c r="A21" s="512"/>
      <c r="B21" s="1172" t="s">
        <v>68</v>
      </c>
      <c r="C21" s="1157">
        <f t="shared" ref="C21:D21" si="43">SUM(L21,R21,X21,AD21)</f>
        <v>5</v>
      </c>
      <c r="D21" s="1157">
        <f t="shared" si="43"/>
        <v>30</v>
      </c>
      <c r="E21" s="1161">
        <f>SUM(C21:D22)</f>
        <v>35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7"/>
        <v>1</v>
      </c>
      <c r="M21" s="1157">
        <f t="shared" si="38"/>
        <v>3</v>
      </c>
      <c r="N21" s="1161">
        <v>1</v>
      </c>
      <c r="O21" s="24">
        <v>14</v>
      </c>
      <c r="P21" s="1161">
        <v>2</v>
      </c>
      <c r="Q21" s="24">
        <v>11</v>
      </c>
      <c r="R21" s="1157">
        <f t="shared" ref="R21" si="44">SUM(P21,N21)</f>
        <v>3</v>
      </c>
      <c r="S21" s="1157">
        <f t="shared" ref="S21" si="45">SUM(Q21,Q22,O21,O22)</f>
        <v>25</v>
      </c>
      <c r="T21" s="1161">
        <v>0</v>
      </c>
      <c r="U21" s="1161">
        <v>0</v>
      </c>
      <c r="V21" s="1161">
        <v>1</v>
      </c>
      <c r="W21" s="24">
        <v>2</v>
      </c>
      <c r="X21" s="1157">
        <f t="shared" ref="X21:Y21" si="46">SUM(V21,T21)</f>
        <v>1</v>
      </c>
      <c r="Y21" s="1157">
        <f t="shared" si="46"/>
        <v>2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4" ht="18" customHeight="1">
      <c r="A22" s="51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1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4" ht="24" customHeight="1">
      <c r="A23" s="1225" t="s">
        <v>1</v>
      </c>
      <c r="B23" s="1226"/>
      <c r="C23" s="33">
        <f>SUM(C7:C22)</f>
        <v>84</v>
      </c>
      <c r="D23" s="33">
        <f>SUM(D7:D22)</f>
        <v>480</v>
      </c>
      <c r="E23" s="33">
        <f>SUM(E7:E22)</f>
        <v>564</v>
      </c>
      <c r="F23" s="33">
        <f>SUM(F7:F22)</f>
        <v>3</v>
      </c>
      <c r="G23" s="33">
        <f>SUM(G7:G22)</f>
        <v>15</v>
      </c>
      <c r="H23" s="33">
        <f t="shared" ref="H23:AB23" si="48">SUM(H7:H22)</f>
        <v>11</v>
      </c>
      <c r="I23" s="33">
        <f t="shared" si="48"/>
        <v>194</v>
      </c>
      <c r="J23" s="33">
        <f t="shared" si="48"/>
        <v>9</v>
      </c>
      <c r="K23" s="33">
        <f t="shared" si="48"/>
        <v>61</v>
      </c>
      <c r="L23" s="33">
        <f>SUM(L7:L22)</f>
        <v>23</v>
      </c>
      <c r="M23" s="33">
        <f>SUM(M7:M22)</f>
        <v>270</v>
      </c>
      <c r="N23" s="33">
        <f t="shared" si="48"/>
        <v>17</v>
      </c>
      <c r="O23" s="33">
        <f>SUM(O7:O22)</f>
        <v>104</v>
      </c>
      <c r="P23" s="33">
        <f t="shared" si="48"/>
        <v>23</v>
      </c>
      <c r="Q23" s="33">
        <f t="shared" si="48"/>
        <v>97</v>
      </c>
      <c r="R23" s="33">
        <f>SUM(R7:R22)</f>
        <v>40</v>
      </c>
      <c r="S23" s="33">
        <f>SUM(S7:S22)</f>
        <v>201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16</v>
      </c>
      <c r="W23" s="33">
        <f t="shared" si="49"/>
        <v>8</v>
      </c>
      <c r="X23" s="33">
        <f>SUM(X7:X22)</f>
        <v>18</v>
      </c>
      <c r="Y23" s="33">
        <f>SUM(Y7:Y22)</f>
        <v>9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564</v>
      </c>
    </row>
    <row r="24" spans="1:34" ht="2.25" customHeight="1">
      <c r="B24" s="22"/>
      <c r="C24" s="22"/>
      <c r="D24" s="22"/>
      <c r="E24" s="22"/>
      <c r="F24" s="22"/>
      <c r="G24" s="22"/>
    </row>
    <row r="25" spans="1:34" ht="2.25" customHeight="1"/>
    <row r="26" spans="1:34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4" ht="3.75" customHeight="1"/>
    <row r="28" spans="1:34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  <c r="AG28" s="458"/>
      <c r="AH28" s="458"/>
    </row>
    <row r="29" spans="1:34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152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  <c r="AG29" s="458"/>
      <c r="AH29" s="458"/>
    </row>
  </sheetData>
  <mergeCells count="247"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AF17:AF18"/>
    <mergeCell ref="A19:A20"/>
    <mergeCell ref="C19:C20"/>
    <mergeCell ref="D19:D20"/>
    <mergeCell ref="E19:E20"/>
    <mergeCell ref="F19:F20"/>
    <mergeCell ref="G19:G20"/>
    <mergeCell ref="H19:H20"/>
    <mergeCell ref="J19:J20"/>
    <mergeCell ref="K19:K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</mergeCells>
  <pageMargins left="0.27559055118110237" right="3.937007874015748E-2" top="0.78740157480314965" bottom="0.19685039370078741" header="0.31496062992125984" footer="0.31496062992125984"/>
  <pageSetup paperSize="9" orientation="landscape" r:id="rId1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511" t="s">
        <v>17</v>
      </c>
      <c r="D5" s="511" t="s">
        <v>18</v>
      </c>
      <c r="E5" s="511" t="s">
        <v>19</v>
      </c>
      <c r="F5" s="23" t="s">
        <v>1</v>
      </c>
      <c r="G5" s="511" t="s">
        <v>17</v>
      </c>
      <c r="H5" s="511" t="s">
        <v>18</v>
      </c>
      <c r="I5" s="511" t="s">
        <v>19</v>
      </c>
      <c r="J5" s="23" t="s">
        <v>1</v>
      </c>
      <c r="K5" s="511" t="s">
        <v>17</v>
      </c>
      <c r="L5" s="511" t="s">
        <v>18</v>
      </c>
      <c r="M5" s="511" t="s">
        <v>19</v>
      </c>
      <c r="N5" s="23" t="s">
        <v>1</v>
      </c>
      <c r="O5" s="511" t="s">
        <v>17</v>
      </c>
      <c r="P5" s="511" t="s">
        <v>18</v>
      </c>
      <c r="Q5" s="511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514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513"/>
      <c r="B9" s="517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0</v>
      </c>
      <c r="E10" s="1157">
        <v>0</v>
      </c>
      <c r="F10" s="1157">
        <f t="shared" ref="F10" si="5">SUM(C10:E11)</f>
        <v>0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0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1</v>
      </c>
      <c r="D12" s="1157">
        <v>1</v>
      </c>
      <c r="E12" s="1157">
        <v>1</v>
      </c>
      <c r="F12" s="1157">
        <f t="shared" ref="F12" si="10">SUM(C12:E13)</f>
        <v>3</v>
      </c>
      <c r="G12" s="1157">
        <v>0</v>
      </c>
      <c r="H12" s="1157">
        <v>0</v>
      </c>
      <c r="I12" s="1157">
        <v>1</v>
      </c>
      <c r="J12" s="1157">
        <f t="shared" ref="J12" si="11">SUM(G12:I13)</f>
        <v>1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4</v>
      </c>
    </row>
    <row r="13" spans="1:19" ht="18" customHeight="1">
      <c r="A13" s="513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0</v>
      </c>
      <c r="E18" s="1157">
        <v>1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3</v>
      </c>
      <c r="M18" s="1157">
        <v>5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512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516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1</v>
      </c>
      <c r="D22" s="33">
        <f t="shared" ref="D22:R22" si="31">SUM(D6:D21)</f>
        <v>1</v>
      </c>
      <c r="E22" s="33">
        <f t="shared" si="31"/>
        <v>2</v>
      </c>
      <c r="F22" s="33">
        <f t="shared" si="31"/>
        <v>4</v>
      </c>
      <c r="G22" s="33">
        <f t="shared" si="31"/>
        <v>0</v>
      </c>
      <c r="H22" s="33">
        <f t="shared" si="31"/>
        <v>0</v>
      </c>
      <c r="I22" s="33">
        <f t="shared" si="31"/>
        <v>4</v>
      </c>
      <c r="J22" s="33">
        <f t="shared" si="31"/>
        <v>4</v>
      </c>
      <c r="K22" s="33">
        <f t="shared" si="31"/>
        <v>0</v>
      </c>
      <c r="L22" s="33">
        <f t="shared" si="31"/>
        <v>3</v>
      </c>
      <c r="M22" s="33">
        <f t="shared" si="31"/>
        <v>5</v>
      </c>
      <c r="N22" s="33">
        <f t="shared" si="31"/>
        <v>8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16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515"/>
    </row>
    <row r="26" spans="1:21" ht="3.75" customHeight="1"/>
    <row r="27" spans="1:21" ht="23.25"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152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7">
    <mergeCell ref="G20:G21"/>
    <mergeCell ref="J18:J19"/>
    <mergeCell ref="K18:K19"/>
    <mergeCell ref="L18:L19"/>
    <mergeCell ref="M18:M19"/>
    <mergeCell ref="A22:B22"/>
    <mergeCell ref="L27:S27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  <mergeCell ref="F20:F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R10:R11"/>
    <mergeCell ref="S10:S11"/>
    <mergeCell ref="I10:I11"/>
    <mergeCell ref="J10:J11"/>
    <mergeCell ref="K10:K11"/>
    <mergeCell ref="L10:L11"/>
    <mergeCell ref="M10:M11"/>
    <mergeCell ref="N10:N11"/>
    <mergeCell ref="R12:R13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O10:O11"/>
    <mergeCell ref="P10:P11"/>
    <mergeCell ref="Q10:Q11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16.xml><?xml version="1.0" encoding="utf-8"?>
<worksheet xmlns="http://schemas.openxmlformats.org/spreadsheetml/2006/main" xmlns:r="http://schemas.openxmlformats.org/officeDocument/2006/relationships">
  <sheetPr>
    <tabColor rgb="FFFFFF00"/>
  </sheetPr>
  <dimension ref="A1:AH29"/>
  <sheetViews>
    <sheetView workbookViewId="0">
      <selection activeCell="A13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18</v>
      </c>
      <c r="D7" s="1157">
        <f>SUM(M7,S7,Y7,AE7)</f>
        <v>53</v>
      </c>
      <c r="E7" s="1161">
        <f>SUM(C7:D8)</f>
        <v>71</v>
      </c>
      <c r="F7" s="1157">
        <v>1</v>
      </c>
      <c r="G7" s="1157">
        <v>0</v>
      </c>
      <c r="H7" s="1157">
        <v>0</v>
      </c>
      <c r="I7" s="24">
        <v>14</v>
      </c>
      <c r="J7" s="1157">
        <v>0</v>
      </c>
      <c r="K7" s="24">
        <v>16</v>
      </c>
      <c r="L7" s="1157">
        <f>F7+H7+J7</f>
        <v>1</v>
      </c>
      <c r="M7" s="1157">
        <f>G7+G8+I7+I8+K7+K8</f>
        <v>31</v>
      </c>
      <c r="N7" s="1157">
        <v>5</v>
      </c>
      <c r="O7" s="24">
        <v>7</v>
      </c>
      <c r="P7" s="1157">
        <v>2</v>
      </c>
      <c r="Q7" s="24">
        <v>13</v>
      </c>
      <c r="R7" s="1157">
        <f>SUM(P7,N7)</f>
        <v>7</v>
      </c>
      <c r="S7" s="1157">
        <f>SUM(Q7,Q8,O7,O8)</f>
        <v>20</v>
      </c>
      <c r="T7" s="1157">
        <v>0</v>
      </c>
      <c r="U7" s="1157">
        <v>0</v>
      </c>
      <c r="V7" s="1157">
        <v>8</v>
      </c>
      <c r="W7" s="1157">
        <v>2</v>
      </c>
      <c r="X7" s="1157">
        <f>SUM(V7,T7)</f>
        <v>8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71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1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521" t="s">
        <v>8</v>
      </c>
      <c r="C9" s="1157">
        <f t="shared" ref="C9:D9" si="0">SUM(L9,R9,X9,AD9)</f>
        <v>20</v>
      </c>
      <c r="D9" s="1157">
        <f t="shared" si="0"/>
        <v>110</v>
      </c>
      <c r="E9" s="1161">
        <f t="shared" ref="E9" si="1">SUM(C9:D10)</f>
        <v>130</v>
      </c>
      <c r="F9" s="1157">
        <v>1</v>
      </c>
      <c r="G9" s="24">
        <v>0</v>
      </c>
      <c r="H9" s="1157">
        <v>2</v>
      </c>
      <c r="I9" s="24">
        <v>45</v>
      </c>
      <c r="J9" s="1157">
        <v>3</v>
      </c>
      <c r="K9" s="24">
        <v>6</v>
      </c>
      <c r="L9" s="1157">
        <f t="shared" ref="L9" si="2">F9+H9+J9</f>
        <v>6</v>
      </c>
      <c r="M9" s="1157">
        <f>G9+G10+I9+I10+K9+K10</f>
        <v>56</v>
      </c>
      <c r="N9" s="1157">
        <v>3</v>
      </c>
      <c r="O9" s="24">
        <v>29</v>
      </c>
      <c r="P9" s="1157">
        <v>8</v>
      </c>
      <c r="Q9" s="24">
        <v>24</v>
      </c>
      <c r="R9" s="1157">
        <f t="shared" ref="R9" si="3">SUM(P9,N9)</f>
        <v>11</v>
      </c>
      <c r="S9" s="1157">
        <f t="shared" ref="S9" si="4">SUM(Q9,Q10,O9,O10)</f>
        <v>53</v>
      </c>
      <c r="T9" s="1157">
        <v>0</v>
      </c>
      <c r="U9" s="1157">
        <v>1</v>
      </c>
      <c r="V9" s="1157">
        <v>2</v>
      </c>
      <c r="W9" s="1157">
        <v>0</v>
      </c>
      <c r="X9" s="1157">
        <f t="shared" ref="X9:Y9" si="5">SUM(V9,T9)</f>
        <v>2</v>
      </c>
      <c r="Y9" s="1157">
        <f t="shared" si="5"/>
        <v>1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130</v>
      </c>
    </row>
    <row r="10" spans="1:32" ht="18" customHeight="1">
      <c r="A10" s="520"/>
      <c r="B10" s="524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15</v>
      </c>
      <c r="D11" s="1157">
        <f t="shared" si="7"/>
        <v>63</v>
      </c>
      <c r="E11" s="1161">
        <f t="shared" ref="E11" si="8">SUM(C11:D12)</f>
        <v>78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9">F11+H11+J11</f>
        <v>6</v>
      </c>
      <c r="M11" s="1157">
        <f t="shared" ref="M11" si="10">G11+G12+I11+I12+K11+K12</f>
        <v>41</v>
      </c>
      <c r="N11" s="1157">
        <v>5</v>
      </c>
      <c r="O11" s="24">
        <v>14</v>
      </c>
      <c r="P11" s="1157">
        <v>2</v>
      </c>
      <c r="Q11" s="24">
        <v>6</v>
      </c>
      <c r="R11" s="1157">
        <f t="shared" ref="R11" si="11">SUM(P11,N11)</f>
        <v>7</v>
      </c>
      <c r="S11" s="1157">
        <f t="shared" ref="S11" si="12">SUM(Q11,Q12,O11,O12)</f>
        <v>20</v>
      </c>
      <c r="T11" s="1157">
        <v>0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2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2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131</v>
      </c>
      <c r="E13" s="1161">
        <f t="shared" ref="E13" si="16">SUM(C13:D14)</f>
        <v>153</v>
      </c>
      <c r="F13" s="1157">
        <v>1</v>
      </c>
      <c r="G13" s="24">
        <v>0</v>
      </c>
      <c r="H13" s="1157">
        <v>3</v>
      </c>
      <c r="I13" s="24">
        <v>43</v>
      </c>
      <c r="J13" s="1157">
        <v>4</v>
      </c>
      <c r="K13" s="24">
        <v>19</v>
      </c>
      <c r="L13" s="1157">
        <f>F13+H13+J13</f>
        <v>8</v>
      </c>
      <c r="M13" s="1157">
        <f>G13+G14+I13+I14+K13+K14</f>
        <v>66</v>
      </c>
      <c r="N13" s="1157">
        <v>2</v>
      </c>
      <c r="O13" s="24">
        <v>28</v>
      </c>
      <c r="P13" s="1157">
        <v>7</v>
      </c>
      <c r="Q13" s="24">
        <v>35</v>
      </c>
      <c r="R13" s="1157">
        <f t="shared" ref="R13" si="17">SUM(P13,N13)</f>
        <v>9</v>
      </c>
      <c r="S13" s="1157">
        <f t="shared" ref="S13" si="18">SUM(Q13,Q14,O13,O14)</f>
        <v>63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153</v>
      </c>
    </row>
    <row r="14" spans="1:32" ht="18" customHeight="1">
      <c r="A14" s="520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2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28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15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4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20</v>
      </c>
      <c r="J17" s="1157">
        <v>1</v>
      </c>
      <c r="K17" s="24">
        <v>6</v>
      </c>
      <c r="L17" s="1157">
        <f>F17+H17+J17</f>
        <v>1</v>
      </c>
      <c r="M17" s="1157">
        <f>G17+G18+I17+I18+K17+K18</f>
        <v>27</v>
      </c>
      <c r="N17" s="1157">
        <v>1</v>
      </c>
      <c r="O17" s="24">
        <v>12</v>
      </c>
      <c r="P17" s="1157">
        <v>2</v>
      </c>
      <c r="Q17" s="24">
        <v>7</v>
      </c>
      <c r="R17" s="1157">
        <f t="shared" ref="R17" si="31">SUM(P17,N17)</f>
        <v>3</v>
      </c>
      <c r="S17" s="1157">
        <f t="shared" ref="S17" si="32">SUM(Q17,Q18,O17,O18)</f>
        <v>19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4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4" ht="18" customHeight="1">
      <c r="A19" s="1170"/>
      <c r="B19" s="115" t="s">
        <v>67</v>
      </c>
      <c r="C19" s="1157">
        <f t="shared" ref="C19:D19" si="35">SUM(L19,R19,X19,AD19)</f>
        <v>0</v>
      </c>
      <c r="D19" s="1157">
        <f t="shared" si="35"/>
        <v>0</v>
      </c>
      <c r="E19" s="1161">
        <f t="shared" ref="E19" si="36">SUM(C19:D20)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57">
        <f t="shared" ref="R19" si="39">SUM(P19,N19)</f>
        <v>0</v>
      </c>
      <c r="S19" s="1157">
        <f t="shared" ref="S19" si="40">SUM(Q19,Q20,O19,O20)</f>
        <v>0</v>
      </c>
      <c r="T19" s="1161">
        <v>0</v>
      </c>
      <c r="U19" s="1161">
        <v>0</v>
      </c>
      <c r="V19" s="1161">
        <v>0</v>
      </c>
      <c r="W19" s="1161">
        <v>0</v>
      </c>
      <c r="X19" s="1157">
        <f t="shared" ref="X19:Y19" si="41">SUM(V19,T19)</f>
        <v>0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0</v>
      </c>
    </row>
    <row r="20" spans="1:34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4" ht="18" customHeight="1">
      <c r="A21" s="519"/>
      <c r="B21" s="1172" t="s">
        <v>68</v>
      </c>
      <c r="C21" s="1157">
        <f t="shared" ref="C21:D21" si="43">SUM(L21,R21,X21,AD21)</f>
        <v>5</v>
      </c>
      <c r="D21" s="1157">
        <f t="shared" si="43"/>
        <v>30</v>
      </c>
      <c r="E21" s="1161">
        <f>SUM(C21:D22)</f>
        <v>35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7"/>
        <v>1</v>
      </c>
      <c r="M21" s="1157">
        <f t="shared" si="38"/>
        <v>3</v>
      </c>
      <c r="N21" s="1161">
        <v>1</v>
      </c>
      <c r="O21" s="24">
        <v>14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24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4" ht="18" customHeight="1">
      <c r="A22" s="523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1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4" ht="24" customHeight="1">
      <c r="A23" s="1225" t="s">
        <v>1</v>
      </c>
      <c r="B23" s="1226"/>
      <c r="C23" s="33">
        <f>SUM(C7:C22)</f>
        <v>84</v>
      </c>
      <c r="D23" s="33">
        <f>SUM(D7:D22)</f>
        <v>480</v>
      </c>
      <c r="E23" s="33">
        <f>SUM(E7:E22)</f>
        <v>564</v>
      </c>
      <c r="F23" s="33">
        <f>SUM(F7:F22)</f>
        <v>3</v>
      </c>
      <c r="G23" s="33">
        <f>SUM(G7:G22)</f>
        <v>15</v>
      </c>
      <c r="H23" s="33">
        <f t="shared" ref="H23:AB23" si="48">SUM(H7:H22)</f>
        <v>11</v>
      </c>
      <c r="I23" s="33">
        <f t="shared" si="48"/>
        <v>194</v>
      </c>
      <c r="J23" s="33">
        <f t="shared" si="48"/>
        <v>9</v>
      </c>
      <c r="K23" s="33">
        <f t="shared" si="48"/>
        <v>61</v>
      </c>
      <c r="L23" s="33">
        <f>SUM(L7:L22)</f>
        <v>23</v>
      </c>
      <c r="M23" s="33">
        <f>SUM(M7:M22)</f>
        <v>270</v>
      </c>
      <c r="N23" s="33">
        <f t="shared" si="48"/>
        <v>17</v>
      </c>
      <c r="O23" s="33">
        <f>SUM(O7:O22)</f>
        <v>104</v>
      </c>
      <c r="P23" s="33">
        <f t="shared" si="48"/>
        <v>23</v>
      </c>
      <c r="Q23" s="33">
        <f t="shared" si="48"/>
        <v>95</v>
      </c>
      <c r="R23" s="33">
        <f>SUM(R7:R22)</f>
        <v>40</v>
      </c>
      <c r="S23" s="33">
        <f>SUM(S7:S22)</f>
        <v>199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16</v>
      </c>
      <c r="W23" s="33">
        <f t="shared" si="49"/>
        <v>10</v>
      </c>
      <c r="X23" s="33">
        <f>SUM(X7:X22)</f>
        <v>18</v>
      </c>
      <c r="Y23" s="33">
        <f>SUM(Y7:Y22)</f>
        <v>11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564</v>
      </c>
    </row>
    <row r="24" spans="1:34" ht="2.25" customHeight="1">
      <c r="B24" s="22"/>
      <c r="C24" s="22"/>
      <c r="D24" s="22"/>
      <c r="E24" s="22"/>
      <c r="F24" s="22"/>
      <c r="G24" s="22"/>
    </row>
    <row r="25" spans="1:34" ht="2.25" customHeight="1"/>
    <row r="26" spans="1:34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4" ht="3.75" customHeight="1"/>
    <row r="28" spans="1:34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  <c r="AG28" s="458"/>
      <c r="AH28" s="458"/>
    </row>
    <row r="29" spans="1:34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153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  <c r="AG29" s="458"/>
      <c r="AH29" s="458"/>
    </row>
  </sheetData>
  <mergeCells count="247"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AF17:AF18"/>
    <mergeCell ref="A19:A20"/>
    <mergeCell ref="C19:C20"/>
    <mergeCell ref="D19:D20"/>
    <mergeCell ref="E19:E20"/>
    <mergeCell ref="F19:F20"/>
    <mergeCell ref="G19:G20"/>
    <mergeCell ref="H19:H20"/>
    <mergeCell ref="J19:J20"/>
    <mergeCell ref="K19:K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</mergeCells>
  <pageMargins left="0.27559055118110237" right="3.937007874015748E-2" top="0.78740157480314965" bottom="0.19685039370078741" header="0.31496062992125984" footer="0.31496062992125984"/>
  <pageSetup paperSize="9" orientation="landscape" r:id="rId1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6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518" t="s">
        <v>17</v>
      </c>
      <c r="D5" s="518" t="s">
        <v>18</v>
      </c>
      <c r="E5" s="518" t="s">
        <v>19</v>
      </c>
      <c r="F5" s="23" t="s">
        <v>1</v>
      </c>
      <c r="G5" s="518" t="s">
        <v>17</v>
      </c>
      <c r="H5" s="518" t="s">
        <v>18</v>
      </c>
      <c r="I5" s="518" t="s">
        <v>19</v>
      </c>
      <c r="J5" s="23" t="s">
        <v>1</v>
      </c>
      <c r="K5" s="518" t="s">
        <v>17</v>
      </c>
      <c r="L5" s="518" t="s">
        <v>18</v>
      </c>
      <c r="M5" s="518" t="s">
        <v>19</v>
      </c>
      <c r="N5" s="23" t="s">
        <v>1</v>
      </c>
      <c r="O5" s="518" t="s">
        <v>17</v>
      </c>
      <c r="P5" s="518" t="s">
        <v>18</v>
      </c>
      <c r="Q5" s="518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521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520"/>
      <c r="B9" s="524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0</v>
      </c>
      <c r="E10" s="1157">
        <v>0</v>
      </c>
      <c r="F10" s="1157">
        <f t="shared" ref="F10" si="5">SUM(C10:E11)</f>
        <v>0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0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1</v>
      </c>
      <c r="D12" s="1157">
        <v>1</v>
      </c>
      <c r="E12" s="1157">
        <v>1</v>
      </c>
      <c r="F12" s="1157">
        <f t="shared" ref="F12" si="10">SUM(C12:E13)</f>
        <v>3</v>
      </c>
      <c r="G12" s="1157">
        <v>0</v>
      </c>
      <c r="H12" s="1157">
        <v>0</v>
      </c>
      <c r="I12" s="1157">
        <v>1</v>
      </c>
      <c r="J12" s="1157">
        <f t="shared" ref="J12" si="11">SUM(G12:I13)</f>
        <v>1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4</v>
      </c>
    </row>
    <row r="13" spans="1:19" ht="18" customHeight="1">
      <c r="A13" s="520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0</v>
      </c>
      <c r="E18" s="1157">
        <v>1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3</v>
      </c>
      <c r="M18" s="1157">
        <v>5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519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523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1</v>
      </c>
      <c r="D22" s="33">
        <f t="shared" ref="D22:R22" si="31">SUM(D6:D21)</f>
        <v>1</v>
      </c>
      <c r="E22" s="33">
        <f t="shared" si="31"/>
        <v>2</v>
      </c>
      <c r="F22" s="33">
        <f t="shared" si="31"/>
        <v>4</v>
      </c>
      <c r="G22" s="33">
        <f t="shared" si="31"/>
        <v>0</v>
      </c>
      <c r="H22" s="33">
        <f t="shared" si="31"/>
        <v>0</v>
      </c>
      <c r="I22" s="33">
        <f t="shared" si="31"/>
        <v>4</v>
      </c>
      <c r="J22" s="33">
        <f t="shared" si="31"/>
        <v>4</v>
      </c>
      <c r="K22" s="33">
        <f t="shared" si="31"/>
        <v>0</v>
      </c>
      <c r="L22" s="33">
        <f t="shared" si="31"/>
        <v>3</v>
      </c>
      <c r="M22" s="33">
        <f t="shared" si="31"/>
        <v>5</v>
      </c>
      <c r="N22" s="33">
        <f t="shared" si="31"/>
        <v>8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16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522"/>
    </row>
    <row r="26" spans="1:21" ht="3.75" customHeight="1"/>
    <row r="27" spans="1:21" ht="23.25"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153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7">
    <mergeCell ref="G20:G21"/>
    <mergeCell ref="J18:J19"/>
    <mergeCell ref="K18:K19"/>
    <mergeCell ref="L18:L19"/>
    <mergeCell ref="M18:M19"/>
    <mergeCell ref="A22:B22"/>
    <mergeCell ref="L27:S27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  <mergeCell ref="F20:F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R10:R11"/>
    <mergeCell ref="S10:S11"/>
    <mergeCell ref="I10:I11"/>
    <mergeCell ref="J10:J11"/>
    <mergeCell ref="K10:K11"/>
    <mergeCell ref="L10:L11"/>
    <mergeCell ref="M10:M11"/>
    <mergeCell ref="N10:N11"/>
    <mergeCell ref="R12:R13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O10:O11"/>
    <mergeCell ref="P10:P11"/>
    <mergeCell ref="Q10:Q11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18.xml><?xml version="1.0" encoding="utf-8"?>
<worksheet xmlns="http://schemas.openxmlformats.org/spreadsheetml/2006/main" xmlns:r="http://schemas.openxmlformats.org/officeDocument/2006/relationships">
  <sheetPr>
    <tabColor rgb="FFFFFF00"/>
  </sheetPr>
  <dimension ref="A1:AH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18</v>
      </c>
      <c r="D7" s="1157">
        <f>SUM(M7,S7,Y7,AE7)</f>
        <v>53</v>
      </c>
      <c r="E7" s="1161">
        <f>SUM(C7:D8)</f>
        <v>71</v>
      </c>
      <c r="F7" s="1157">
        <v>1</v>
      </c>
      <c r="G7" s="1157">
        <v>0</v>
      </c>
      <c r="H7" s="1157">
        <v>0</v>
      </c>
      <c r="I7" s="24">
        <v>14</v>
      </c>
      <c r="J7" s="1157">
        <v>0</v>
      </c>
      <c r="K7" s="24">
        <v>16</v>
      </c>
      <c r="L7" s="1157">
        <f>F7+H7+J7</f>
        <v>1</v>
      </c>
      <c r="M7" s="1157">
        <f>G7+G8+I7+I8+K7+K8</f>
        <v>31</v>
      </c>
      <c r="N7" s="1157">
        <v>5</v>
      </c>
      <c r="O7" s="24">
        <v>7</v>
      </c>
      <c r="P7" s="1157">
        <v>2</v>
      </c>
      <c r="Q7" s="24">
        <v>13</v>
      </c>
      <c r="R7" s="1157">
        <f>SUM(P7,N7)</f>
        <v>7</v>
      </c>
      <c r="S7" s="1157">
        <f>SUM(Q7,Q8,O7,O8)</f>
        <v>20</v>
      </c>
      <c r="T7" s="1157">
        <v>0</v>
      </c>
      <c r="U7" s="1157">
        <v>0</v>
      </c>
      <c r="V7" s="1157">
        <v>8</v>
      </c>
      <c r="W7" s="1157">
        <v>2</v>
      </c>
      <c r="X7" s="1157">
        <f>SUM(V7,T7)</f>
        <v>8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71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1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528" t="s">
        <v>8</v>
      </c>
      <c r="C9" s="1157">
        <f t="shared" ref="C9:D9" si="0">SUM(L9,R9,X9,AD9)</f>
        <v>20</v>
      </c>
      <c r="D9" s="1157">
        <f t="shared" si="0"/>
        <v>110</v>
      </c>
      <c r="E9" s="1161">
        <f t="shared" ref="E9" si="1">SUM(C9:D10)</f>
        <v>130</v>
      </c>
      <c r="F9" s="1157">
        <v>1</v>
      </c>
      <c r="G9" s="24">
        <v>0</v>
      </c>
      <c r="H9" s="1157">
        <v>2</v>
      </c>
      <c r="I9" s="24">
        <v>45</v>
      </c>
      <c r="J9" s="1157">
        <v>3</v>
      </c>
      <c r="K9" s="24">
        <v>6</v>
      </c>
      <c r="L9" s="1157">
        <f t="shared" ref="L9" si="2">F9+H9+J9</f>
        <v>6</v>
      </c>
      <c r="M9" s="1157">
        <f>G9+G10+I9+I10+K9+K10</f>
        <v>56</v>
      </c>
      <c r="N9" s="1157">
        <v>2</v>
      </c>
      <c r="O9" s="24">
        <v>29</v>
      </c>
      <c r="P9" s="1157">
        <v>9</v>
      </c>
      <c r="Q9" s="24">
        <v>24</v>
      </c>
      <c r="R9" s="1157">
        <f t="shared" ref="R9" si="3">SUM(P9,N9)</f>
        <v>11</v>
      </c>
      <c r="S9" s="1157">
        <f t="shared" ref="S9" si="4">SUM(Q9,Q10,O9,O10)</f>
        <v>53</v>
      </c>
      <c r="T9" s="1157">
        <v>0</v>
      </c>
      <c r="U9" s="1157">
        <v>1</v>
      </c>
      <c r="V9" s="1157">
        <v>2</v>
      </c>
      <c r="W9" s="1157">
        <v>0</v>
      </c>
      <c r="X9" s="1157">
        <f t="shared" ref="X9:Y9" si="5">SUM(V9,T9)</f>
        <v>2</v>
      </c>
      <c r="Y9" s="1157">
        <f t="shared" si="5"/>
        <v>1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130</v>
      </c>
    </row>
    <row r="10" spans="1:32" ht="18" customHeight="1">
      <c r="A10" s="527"/>
      <c r="B10" s="531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15</v>
      </c>
      <c r="D11" s="1157">
        <f t="shared" si="7"/>
        <v>63</v>
      </c>
      <c r="E11" s="1161">
        <f t="shared" ref="E11" si="8">SUM(C11:D12)</f>
        <v>78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9">F11+H11+J11</f>
        <v>6</v>
      </c>
      <c r="M11" s="1157">
        <f t="shared" ref="M11" si="10">G11+G12+I11+I12+K11+K12</f>
        <v>41</v>
      </c>
      <c r="N11" s="1157">
        <v>5</v>
      </c>
      <c r="O11" s="24">
        <v>14</v>
      </c>
      <c r="P11" s="1157">
        <v>2</v>
      </c>
      <c r="Q11" s="24">
        <v>6</v>
      </c>
      <c r="R11" s="1157">
        <f t="shared" ref="R11" si="11">SUM(P11,N11)</f>
        <v>7</v>
      </c>
      <c r="S11" s="1157">
        <f t="shared" ref="S11" si="12">SUM(Q11,Q12,O11,O12)</f>
        <v>20</v>
      </c>
      <c r="T11" s="1157">
        <v>0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2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2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131</v>
      </c>
      <c r="E13" s="1161">
        <f t="shared" ref="E13" si="16">SUM(C13:D14)</f>
        <v>153</v>
      </c>
      <c r="F13" s="1157">
        <v>1</v>
      </c>
      <c r="G13" s="24">
        <v>0</v>
      </c>
      <c r="H13" s="1157">
        <v>3</v>
      </c>
      <c r="I13" s="24">
        <v>43</v>
      </c>
      <c r="J13" s="1157">
        <v>4</v>
      </c>
      <c r="K13" s="24">
        <v>18</v>
      </c>
      <c r="L13" s="1157">
        <f>F13+H13+J13</f>
        <v>8</v>
      </c>
      <c r="M13" s="1157">
        <f>G13+G14+I13+I14+K13+K14</f>
        <v>65</v>
      </c>
      <c r="N13" s="1157">
        <v>2</v>
      </c>
      <c r="O13" s="24">
        <v>28</v>
      </c>
      <c r="P13" s="1157">
        <v>7</v>
      </c>
      <c r="Q13" s="24">
        <v>36</v>
      </c>
      <c r="R13" s="1157">
        <f t="shared" ref="R13" si="17">SUM(P13,N13)</f>
        <v>9</v>
      </c>
      <c r="S13" s="1157">
        <f t="shared" ref="S13" si="18">SUM(Q13,Q14,O13,O14)</f>
        <v>64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153</v>
      </c>
    </row>
    <row r="14" spans="1:32" ht="18" customHeight="1">
      <c r="A14" s="527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2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28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15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4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20</v>
      </c>
      <c r="J17" s="1157">
        <v>1</v>
      </c>
      <c r="K17" s="24">
        <v>6</v>
      </c>
      <c r="L17" s="1157">
        <f>F17+H17+J17</f>
        <v>1</v>
      </c>
      <c r="M17" s="1157">
        <f>G17+G18+I17+I18+K17+K18</f>
        <v>27</v>
      </c>
      <c r="N17" s="1157">
        <v>1</v>
      </c>
      <c r="O17" s="24">
        <v>12</v>
      </c>
      <c r="P17" s="1157">
        <v>2</v>
      </c>
      <c r="Q17" s="24">
        <v>7</v>
      </c>
      <c r="R17" s="1157">
        <f t="shared" ref="R17" si="31">SUM(P17,N17)</f>
        <v>3</v>
      </c>
      <c r="S17" s="1157">
        <f t="shared" ref="S17" si="32">SUM(Q17,Q18,O17,O18)</f>
        <v>19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4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4" ht="18" customHeight="1">
      <c r="A19" s="1170"/>
      <c r="B19" s="115" t="s">
        <v>67</v>
      </c>
      <c r="C19" s="1157">
        <f t="shared" ref="C19:D19" si="35">SUM(L19,R19,X19,AD19)</f>
        <v>0</v>
      </c>
      <c r="D19" s="1157">
        <f t="shared" si="35"/>
        <v>0</v>
      </c>
      <c r="E19" s="1161">
        <f t="shared" ref="E19" si="36">SUM(C19:D20)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57">
        <f t="shared" ref="R19" si="39">SUM(P19,N19)</f>
        <v>0</v>
      </c>
      <c r="S19" s="1157">
        <f t="shared" ref="S19" si="40">SUM(Q19,Q20,O19,O20)</f>
        <v>0</v>
      </c>
      <c r="T19" s="1161">
        <v>0</v>
      </c>
      <c r="U19" s="1161">
        <v>0</v>
      </c>
      <c r="V19" s="1161">
        <v>0</v>
      </c>
      <c r="W19" s="1161">
        <v>0</v>
      </c>
      <c r="X19" s="1157">
        <f t="shared" ref="X19:Y19" si="41">SUM(V19,T19)</f>
        <v>0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0</v>
      </c>
    </row>
    <row r="20" spans="1:34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4" ht="18" customHeight="1">
      <c r="A21" s="526"/>
      <c r="B21" s="1172" t="s">
        <v>68</v>
      </c>
      <c r="C21" s="1157">
        <f t="shared" ref="C21:D21" si="43">SUM(L21,R21,X21,AD21)</f>
        <v>5</v>
      </c>
      <c r="D21" s="1157">
        <f t="shared" si="43"/>
        <v>30</v>
      </c>
      <c r="E21" s="1161">
        <f>SUM(C21:D22)</f>
        <v>35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7"/>
        <v>1</v>
      </c>
      <c r="M21" s="1157">
        <f t="shared" si="38"/>
        <v>3</v>
      </c>
      <c r="N21" s="1161">
        <v>1</v>
      </c>
      <c r="O21" s="24">
        <v>14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24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4" ht="18" customHeight="1">
      <c r="A22" s="530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1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4" ht="24" customHeight="1">
      <c r="A23" s="1225" t="s">
        <v>1</v>
      </c>
      <c r="B23" s="1226"/>
      <c r="C23" s="33">
        <f>SUM(C7:C22)</f>
        <v>84</v>
      </c>
      <c r="D23" s="33">
        <f>SUM(D7:D22)</f>
        <v>480</v>
      </c>
      <c r="E23" s="33">
        <f>SUM(E7:E22)</f>
        <v>564</v>
      </c>
      <c r="F23" s="33">
        <f>SUM(F7:F22)</f>
        <v>3</v>
      </c>
      <c r="G23" s="33">
        <f>SUM(G7:G22)</f>
        <v>15</v>
      </c>
      <c r="H23" s="33">
        <f t="shared" ref="H23:AB23" si="48">SUM(H7:H22)</f>
        <v>11</v>
      </c>
      <c r="I23" s="33">
        <f t="shared" si="48"/>
        <v>194</v>
      </c>
      <c r="J23" s="33">
        <f t="shared" si="48"/>
        <v>9</v>
      </c>
      <c r="K23" s="33">
        <f t="shared" si="48"/>
        <v>60</v>
      </c>
      <c r="L23" s="33">
        <f>SUM(L7:L22)</f>
        <v>23</v>
      </c>
      <c r="M23" s="33">
        <f>SUM(M7:M22)</f>
        <v>269</v>
      </c>
      <c r="N23" s="33">
        <f t="shared" si="48"/>
        <v>16</v>
      </c>
      <c r="O23" s="33">
        <f>SUM(O7:O22)</f>
        <v>104</v>
      </c>
      <c r="P23" s="33">
        <f t="shared" si="48"/>
        <v>24</v>
      </c>
      <c r="Q23" s="33">
        <f t="shared" si="48"/>
        <v>96</v>
      </c>
      <c r="R23" s="33">
        <f>SUM(R7:R22)</f>
        <v>40</v>
      </c>
      <c r="S23" s="33">
        <f>SUM(S7:S22)</f>
        <v>200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16</v>
      </c>
      <c r="W23" s="33">
        <f t="shared" si="49"/>
        <v>10</v>
      </c>
      <c r="X23" s="33">
        <f>SUM(X7:X22)</f>
        <v>18</v>
      </c>
      <c r="Y23" s="33">
        <f>SUM(Y7:Y22)</f>
        <v>11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564</v>
      </c>
    </row>
    <row r="24" spans="1:34" ht="2.25" customHeight="1">
      <c r="B24" s="22"/>
      <c r="C24" s="22"/>
      <c r="D24" s="22"/>
      <c r="E24" s="22"/>
      <c r="F24" s="22"/>
      <c r="G24" s="22"/>
    </row>
    <row r="25" spans="1:34" ht="2.25" customHeight="1"/>
    <row r="26" spans="1:34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4" ht="3.75" customHeight="1"/>
    <row r="28" spans="1:34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  <c r="AG28" s="458"/>
      <c r="AH28" s="458"/>
    </row>
    <row r="29" spans="1:34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154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  <c r="AG29" s="458"/>
      <c r="AH29" s="458"/>
    </row>
  </sheetData>
  <mergeCells count="247"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AF17:AF18"/>
    <mergeCell ref="A19:A20"/>
    <mergeCell ref="C19:C20"/>
    <mergeCell ref="D19:D20"/>
    <mergeCell ref="E19:E20"/>
    <mergeCell ref="F19:F20"/>
    <mergeCell ref="G19:G20"/>
    <mergeCell ref="H19:H20"/>
    <mergeCell ref="J19:J20"/>
    <mergeCell ref="K19:K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</mergeCells>
  <pageMargins left="0.27559055118110237" right="3.937007874015748E-2" top="0.78740157480314965" bottom="0.19685039370078741" header="0.31496062992125984" footer="0.31496062992125984"/>
  <pageSetup paperSize="9" orientation="landscape" r:id="rId1"/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10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525" t="s">
        <v>17</v>
      </c>
      <c r="D5" s="525" t="s">
        <v>18</v>
      </c>
      <c r="E5" s="525" t="s">
        <v>19</v>
      </c>
      <c r="F5" s="23" t="s">
        <v>1</v>
      </c>
      <c r="G5" s="525" t="s">
        <v>17</v>
      </c>
      <c r="H5" s="525" t="s">
        <v>18</v>
      </c>
      <c r="I5" s="525" t="s">
        <v>19</v>
      </c>
      <c r="J5" s="23" t="s">
        <v>1</v>
      </c>
      <c r="K5" s="525" t="s">
        <v>17</v>
      </c>
      <c r="L5" s="525" t="s">
        <v>18</v>
      </c>
      <c r="M5" s="525" t="s">
        <v>19</v>
      </c>
      <c r="N5" s="23" t="s">
        <v>1</v>
      </c>
      <c r="O5" s="525" t="s">
        <v>17</v>
      </c>
      <c r="P5" s="525" t="s">
        <v>18</v>
      </c>
      <c r="Q5" s="525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528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527"/>
      <c r="B9" s="531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0</v>
      </c>
      <c r="E10" s="1157">
        <v>0</v>
      </c>
      <c r="F10" s="1157">
        <f t="shared" ref="F10" si="5">SUM(C10:E11)</f>
        <v>0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0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1</v>
      </c>
      <c r="D12" s="1157">
        <v>1</v>
      </c>
      <c r="E12" s="1157">
        <v>1</v>
      </c>
      <c r="F12" s="1157">
        <f t="shared" ref="F12" si="10">SUM(C12:E13)</f>
        <v>3</v>
      </c>
      <c r="G12" s="1157">
        <v>0</v>
      </c>
      <c r="H12" s="1157">
        <v>0</v>
      </c>
      <c r="I12" s="1157">
        <v>1</v>
      </c>
      <c r="J12" s="1157">
        <f t="shared" ref="J12" si="11">SUM(G12:I13)</f>
        <v>1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4</v>
      </c>
    </row>
    <row r="13" spans="1:19" ht="18" customHeight="1">
      <c r="A13" s="527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0</v>
      </c>
      <c r="E18" s="1157">
        <v>1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3</v>
      </c>
      <c r="M18" s="1157">
        <v>5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526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530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1</v>
      </c>
      <c r="D22" s="33">
        <f t="shared" ref="D22:R22" si="31">SUM(D6:D21)</f>
        <v>1</v>
      </c>
      <c r="E22" s="33">
        <f t="shared" si="31"/>
        <v>2</v>
      </c>
      <c r="F22" s="33">
        <f t="shared" si="31"/>
        <v>4</v>
      </c>
      <c r="G22" s="33">
        <f t="shared" si="31"/>
        <v>0</v>
      </c>
      <c r="H22" s="33">
        <f t="shared" si="31"/>
        <v>0</v>
      </c>
      <c r="I22" s="33">
        <f t="shared" si="31"/>
        <v>4</v>
      </c>
      <c r="J22" s="33">
        <f t="shared" si="31"/>
        <v>4</v>
      </c>
      <c r="K22" s="33">
        <f t="shared" si="31"/>
        <v>0</v>
      </c>
      <c r="L22" s="33">
        <f t="shared" si="31"/>
        <v>3</v>
      </c>
      <c r="M22" s="33">
        <f t="shared" si="31"/>
        <v>5</v>
      </c>
      <c r="N22" s="33">
        <f t="shared" si="31"/>
        <v>8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16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529"/>
    </row>
    <row r="26" spans="1:21" ht="3.75" customHeight="1"/>
    <row r="27" spans="1:21" ht="23.25"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154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7">
    <mergeCell ref="G20:G21"/>
    <mergeCell ref="J18:J19"/>
    <mergeCell ref="K18:K19"/>
    <mergeCell ref="L18:L19"/>
    <mergeCell ref="M18:M19"/>
    <mergeCell ref="A22:B22"/>
    <mergeCell ref="L27:S27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  <mergeCell ref="F20:F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R10:R11"/>
    <mergeCell ref="S10:S11"/>
    <mergeCell ref="I10:I11"/>
    <mergeCell ref="J10:J11"/>
    <mergeCell ref="K10:K11"/>
    <mergeCell ref="L10:L11"/>
    <mergeCell ref="M10:M11"/>
    <mergeCell ref="N10:N11"/>
    <mergeCell ref="R12:R13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O10:O11"/>
    <mergeCell ref="P10:P11"/>
    <mergeCell ref="Q10:Q11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20.xml><?xml version="1.0" encoding="utf-8"?>
<worksheet xmlns="http://schemas.openxmlformats.org/spreadsheetml/2006/main" xmlns:r="http://schemas.openxmlformats.org/officeDocument/2006/relationships">
  <sheetPr>
    <tabColor rgb="FFFFFF00"/>
  </sheetPr>
  <dimension ref="A1:AH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18</v>
      </c>
      <c r="D7" s="1157">
        <f>SUM(M7,S7,Y7,AE7)</f>
        <v>53</v>
      </c>
      <c r="E7" s="1161">
        <f>SUM(C7:D8)</f>
        <v>71</v>
      </c>
      <c r="F7" s="1157">
        <v>1</v>
      </c>
      <c r="G7" s="1157">
        <v>0</v>
      </c>
      <c r="H7" s="1157">
        <v>0</v>
      </c>
      <c r="I7" s="24">
        <v>14</v>
      </c>
      <c r="J7" s="1157">
        <v>0</v>
      </c>
      <c r="K7" s="24">
        <v>15</v>
      </c>
      <c r="L7" s="1157">
        <f>F7+H7+J7</f>
        <v>1</v>
      </c>
      <c r="M7" s="1157">
        <f>G7+G8+I7+I8+K7+K8</f>
        <v>30</v>
      </c>
      <c r="N7" s="1157">
        <v>5</v>
      </c>
      <c r="O7" s="24">
        <v>7</v>
      </c>
      <c r="P7" s="1157">
        <v>2</v>
      </c>
      <c r="Q7" s="24">
        <v>14</v>
      </c>
      <c r="R7" s="1157">
        <f>SUM(P7,N7)</f>
        <v>7</v>
      </c>
      <c r="S7" s="1157">
        <f>SUM(Q7,Q8,O7,O8)</f>
        <v>21</v>
      </c>
      <c r="T7" s="1157">
        <v>0</v>
      </c>
      <c r="U7" s="1157">
        <v>0</v>
      </c>
      <c r="V7" s="1157">
        <v>8</v>
      </c>
      <c r="W7" s="1157">
        <v>2</v>
      </c>
      <c r="X7" s="1157">
        <f>SUM(V7,T7)</f>
        <v>8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71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1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541" t="s">
        <v>8</v>
      </c>
      <c r="C9" s="1157">
        <f t="shared" ref="C9:D9" si="0">SUM(L9,R9,X9,AD9)</f>
        <v>20</v>
      </c>
      <c r="D9" s="1157">
        <f t="shared" si="0"/>
        <v>110</v>
      </c>
      <c r="E9" s="1161">
        <f t="shared" ref="E9" si="1">SUM(C9:D10)</f>
        <v>130</v>
      </c>
      <c r="F9" s="1157">
        <v>1</v>
      </c>
      <c r="G9" s="24">
        <v>0</v>
      </c>
      <c r="H9" s="1157">
        <v>2</v>
      </c>
      <c r="I9" s="24">
        <v>45</v>
      </c>
      <c r="J9" s="1157">
        <v>3</v>
      </c>
      <c r="K9" s="24">
        <v>6</v>
      </c>
      <c r="L9" s="1157">
        <f t="shared" ref="L9" si="2">F9+H9+J9</f>
        <v>6</v>
      </c>
      <c r="M9" s="1157">
        <f>G9+G10+I9+I10+K9+K10</f>
        <v>56</v>
      </c>
      <c r="N9" s="1157">
        <v>2</v>
      </c>
      <c r="O9" s="24">
        <v>29</v>
      </c>
      <c r="P9" s="1157">
        <v>9</v>
      </c>
      <c r="Q9" s="24">
        <v>23</v>
      </c>
      <c r="R9" s="1157">
        <f t="shared" ref="R9" si="3">SUM(P9,N9)</f>
        <v>11</v>
      </c>
      <c r="S9" s="1157">
        <f t="shared" ref="S9" si="4">SUM(Q9,Q10,O9,O10)</f>
        <v>52</v>
      </c>
      <c r="T9" s="1157">
        <v>0</v>
      </c>
      <c r="U9" s="1157">
        <v>1</v>
      </c>
      <c r="V9" s="1157">
        <v>2</v>
      </c>
      <c r="W9" s="1157">
        <v>1</v>
      </c>
      <c r="X9" s="1157">
        <f t="shared" ref="X9:Y9" si="5">SUM(V9,T9)</f>
        <v>2</v>
      </c>
      <c r="Y9" s="1157">
        <f t="shared" si="5"/>
        <v>2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130</v>
      </c>
    </row>
    <row r="10" spans="1:32" ht="18" customHeight="1">
      <c r="A10" s="540"/>
      <c r="B10" s="543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15</v>
      </c>
      <c r="D11" s="1157">
        <f t="shared" si="7"/>
        <v>63</v>
      </c>
      <c r="E11" s="1161">
        <f t="shared" ref="E11" si="8">SUM(C11:D12)</f>
        <v>78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9">F11+H11+J11</f>
        <v>6</v>
      </c>
      <c r="M11" s="1157">
        <f t="shared" ref="M11" si="10">G11+G12+I11+I12+K11+K12</f>
        <v>41</v>
      </c>
      <c r="N11" s="1157">
        <v>5</v>
      </c>
      <c r="O11" s="24">
        <v>14</v>
      </c>
      <c r="P11" s="1157">
        <v>2</v>
      </c>
      <c r="Q11" s="24">
        <v>6</v>
      </c>
      <c r="R11" s="1157">
        <f t="shared" ref="R11" si="11">SUM(P11,N11)</f>
        <v>7</v>
      </c>
      <c r="S11" s="1157">
        <f t="shared" ref="S11" si="12">SUM(Q11,Q12,O11,O12)</f>
        <v>20</v>
      </c>
      <c r="T11" s="1157">
        <v>0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2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2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131</v>
      </c>
      <c r="E13" s="1161">
        <f t="shared" ref="E13" si="16">SUM(C13:D14)</f>
        <v>153</v>
      </c>
      <c r="F13" s="1157">
        <v>1</v>
      </c>
      <c r="G13" s="24">
        <v>0</v>
      </c>
      <c r="H13" s="1157">
        <v>3</v>
      </c>
      <c r="I13" s="24">
        <v>43</v>
      </c>
      <c r="J13" s="1157">
        <v>4</v>
      </c>
      <c r="K13" s="24">
        <v>17</v>
      </c>
      <c r="L13" s="1157">
        <f>F13+H13+J13</f>
        <v>8</v>
      </c>
      <c r="M13" s="1157">
        <f>G13+G14+I13+I14+K13+K14</f>
        <v>64</v>
      </c>
      <c r="N13" s="1157">
        <v>2</v>
      </c>
      <c r="O13" s="24">
        <v>28</v>
      </c>
      <c r="P13" s="1157">
        <v>7</v>
      </c>
      <c r="Q13" s="24">
        <v>37</v>
      </c>
      <c r="R13" s="1157">
        <f t="shared" ref="R13" si="17">SUM(P13,N13)</f>
        <v>9</v>
      </c>
      <c r="S13" s="1157">
        <f t="shared" ref="S13" si="18">SUM(Q13,Q14,O13,O14)</f>
        <v>65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153</v>
      </c>
    </row>
    <row r="14" spans="1:32" ht="18" customHeight="1">
      <c r="A14" s="540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2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45</v>
      </c>
      <c r="E15" s="1161">
        <f t="shared" ref="E15" si="22">SUM(C15:D16)</f>
        <v>45</v>
      </c>
      <c r="F15" s="1157">
        <v>0</v>
      </c>
      <c r="G15" s="24">
        <v>0</v>
      </c>
      <c r="H15" s="1157">
        <v>0</v>
      </c>
      <c r="I15" s="24">
        <v>28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45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4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20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26</v>
      </c>
      <c r="N17" s="1157">
        <v>1</v>
      </c>
      <c r="O17" s="24">
        <v>12</v>
      </c>
      <c r="P17" s="1157">
        <v>2</v>
      </c>
      <c r="Q17" s="24">
        <v>8</v>
      </c>
      <c r="R17" s="1157">
        <f t="shared" ref="R17" si="31">SUM(P17,N17)</f>
        <v>3</v>
      </c>
      <c r="S17" s="1157">
        <f t="shared" ref="S17" si="32">SUM(Q17,Q18,O17,O18)</f>
        <v>20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4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4" ht="18" customHeight="1">
      <c r="A19" s="1170"/>
      <c r="B19" s="115" t="s">
        <v>67</v>
      </c>
      <c r="C19" s="1157">
        <f t="shared" ref="C19:D19" si="35">SUM(L19,R19,X19,AD19)</f>
        <v>0</v>
      </c>
      <c r="D19" s="1157">
        <f t="shared" si="35"/>
        <v>0</v>
      </c>
      <c r="E19" s="1161">
        <f t="shared" ref="E19" si="36">SUM(C19:D20)</f>
        <v>0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0</v>
      </c>
      <c r="Q19" s="1161">
        <v>0</v>
      </c>
      <c r="R19" s="1157">
        <f t="shared" ref="R19" si="39">SUM(P19,N19)</f>
        <v>0</v>
      </c>
      <c r="S19" s="1157">
        <f t="shared" ref="S19" si="40">SUM(Q19,Q20,O19,O20)</f>
        <v>0</v>
      </c>
      <c r="T19" s="1161">
        <v>0</v>
      </c>
      <c r="U19" s="1161">
        <v>0</v>
      </c>
      <c r="V19" s="1161">
        <v>0</v>
      </c>
      <c r="W19" s="1161">
        <v>0</v>
      </c>
      <c r="X19" s="1157">
        <f t="shared" ref="X19:Y19" si="41">SUM(V19,T19)</f>
        <v>0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0</v>
      </c>
    </row>
    <row r="20" spans="1:34" ht="18" customHeight="1">
      <c r="A20" s="1223"/>
      <c r="B20" s="116" t="s">
        <v>70</v>
      </c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4" ht="18" customHeight="1">
      <c r="A21" s="539"/>
      <c r="B21" s="1172" t="s">
        <v>68</v>
      </c>
      <c r="C21" s="1157">
        <f t="shared" ref="C21:D21" si="43">SUM(L21,R21,X21,AD21)</f>
        <v>5</v>
      </c>
      <c r="D21" s="1157">
        <f t="shared" si="43"/>
        <v>30</v>
      </c>
      <c r="E21" s="1161">
        <f>SUM(C21:D22)</f>
        <v>35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7"/>
        <v>1</v>
      </c>
      <c r="M21" s="1157">
        <f t="shared" si="38"/>
        <v>3</v>
      </c>
      <c r="N21" s="1161">
        <v>1</v>
      </c>
      <c r="O21" s="24">
        <v>14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24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4" ht="18" customHeight="1">
      <c r="A22" s="542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1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4" ht="24" customHeight="1">
      <c r="A23" s="1225" t="s">
        <v>1</v>
      </c>
      <c r="B23" s="1226"/>
      <c r="C23" s="33">
        <f>SUM(C7:C22)</f>
        <v>84</v>
      </c>
      <c r="D23" s="33">
        <f>SUM(D7:D22)</f>
        <v>479</v>
      </c>
      <c r="E23" s="33">
        <f>SUM(E7:E22)</f>
        <v>563</v>
      </c>
      <c r="F23" s="33">
        <f>SUM(F7:F22)</f>
        <v>3</v>
      </c>
      <c r="G23" s="33">
        <f>SUM(G7:G22)</f>
        <v>14</v>
      </c>
      <c r="H23" s="33">
        <f t="shared" ref="H23:AB23" si="48">SUM(H7:H22)</f>
        <v>11</v>
      </c>
      <c r="I23" s="33">
        <f t="shared" si="48"/>
        <v>194</v>
      </c>
      <c r="J23" s="33">
        <f t="shared" si="48"/>
        <v>9</v>
      </c>
      <c r="K23" s="33">
        <f t="shared" si="48"/>
        <v>57</v>
      </c>
      <c r="L23" s="33">
        <f>SUM(L7:L22)</f>
        <v>23</v>
      </c>
      <c r="M23" s="33">
        <f>SUM(M7:M22)</f>
        <v>265</v>
      </c>
      <c r="N23" s="33">
        <f t="shared" si="48"/>
        <v>16</v>
      </c>
      <c r="O23" s="33">
        <f>SUM(O7:O22)</f>
        <v>104</v>
      </c>
      <c r="P23" s="33">
        <f t="shared" si="48"/>
        <v>24</v>
      </c>
      <c r="Q23" s="33">
        <f t="shared" si="48"/>
        <v>98</v>
      </c>
      <c r="R23" s="33">
        <f>SUM(R7:R22)</f>
        <v>40</v>
      </c>
      <c r="S23" s="33">
        <f>SUM(S7:S22)</f>
        <v>202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16</v>
      </c>
      <c r="W23" s="33">
        <f t="shared" si="49"/>
        <v>11</v>
      </c>
      <c r="X23" s="33">
        <f>SUM(X7:X22)</f>
        <v>18</v>
      </c>
      <c r="Y23" s="33">
        <f>SUM(Y7:Y22)</f>
        <v>12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563</v>
      </c>
    </row>
    <row r="24" spans="1:34" ht="2.25" customHeight="1">
      <c r="B24" s="22"/>
      <c r="C24" s="22"/>
      <c r="D24" s="22"/>
      <c r="E24" s="22"/>
      <c r="F24" s="22"/>
      <c r="G24" s="22"/>
    </row>
    <row r="25" spans="1:34" ht="2.25" customHeight="1"/>
    <row r="26" spans="1:34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4" ht="3.75" customHeight="1"/>
    <row r="28" spans="1:34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  <c r="AG28" s="458"/>
      <c r="AH28" s="458"/>
    </row>
    <row r="29" spans="1:34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156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  <c r="AG29" s="458"/>
      <c r="AH29" s="458"/>
    </row>
  </sheetData>
  <mergeCells count="247"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AF17:AF18"/>
    <mergeCell ref="A19:A20"/>
    <mergeCell ref="C19:C20"/>
    <mergeCell ref="D19:D20"/>
    <mergeCell ref="E19:E20"/>
    <mergeCell ref="F19:F20"/>
    <mergeCell ref="G19:G20"/>
    <mergeCell ref="H19:H20"/>
    <mergeCell ref="J19:J20"/>
    <mergeCell ref="K19:K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</mergeCells>
  <pageMargins left="0.27559055118110237" right="3.937007874015748E-2" top="0.78740157480314965" bottom="0.19685039370078741" header="0.31496062992125984" footer="0.31496062992125984"/>
  <pageSetup paperSize="9" orientation="landscape" r:id="rId1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10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532" t="s">
        <v>17</v>
      </c>
      <c r="D5" s="532" t="s">
        <v>18</v>
      </c>
      <c r="E5" s="532" t="s">
        <v>19</v>
      </c>
      <c r="F5" s="23" t="s">
        <v>1</v>
      </c>
      <c r="G5" s="532" t="s">
        <v>17</v>
      </c>
      <c r="H5" s="532" t="s">
        <v>18</v>
      </c>
      <c r="I5" s="532" t="s">
        <v>19</v>
      </c>
      <c r="J5" s="23" t="s">
        <v>1</v>
      </c>
      <c r="K5" s="532" t="s">
        <v>17</v>
      </c>
      <c r="L5" s="532" t="s">
        <v>18</v>
      </c>
      <c r="M5" s="532" t="s">
        <v>19</v>
      </c>
      <c r="N5" s="23" t="s">
        <v>1</v>
      </c>
      <c r="O5" s="532" t="s">
        <v>17</v>
      </c>
      <c r="P5" s="532" t="s">
        <v>18</v>
      </c>
      <c r="Q5" s="532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535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534"/>
      <c r="B9" s="538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0</v>
      </c>
      <c r="E10" s="1157">
        <v>0</v>
      </c>
      <c r="F10" s="1157">
        <f t="shared" ref="F10" si="5">SUM(C10:E11)</f>
        <v>0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0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1</v>
      </c>
      <c r="D12" s="1157">
        <v>1</v>
      </c>
      <c r="E12" s="1157">
        <v>1</v>
      </c>
      <c r="F12" s="1157">
        <f t="shared" ref="F12" si="10">SUM(C12:E13)</f>
        <v>3</v>
      </c>
      <c r="G12" s="1157">
        <v>0</v>
      </c>
      <c r="H12" s="1157">
        <v>0</v>
      </c>
      <c r="I12" s="1157">
        <v>1</v>
      </c>
      <c r="J12" s="1157">
        <f t="shared" ref="J12" si="11">SUM(G12:I13)</f>
        <v>1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4</v>
      </c>
    </row>
    <row r="13" spans="1:19" ht="18" customHeight="1">
      <c r="A13" s="534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0</v>
      </c>
      <c r="E18" s="1157">
        <v>1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3</v>
      </c>
      <c r="M18" s="1157">
        <v>5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533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536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1</v>
      </c>
      <c r="D22" s="33">
        <f t="shared" ref="D22:R22" si="31">SUM(D6:D21)</f>
        <v>1</v>
      </c>
      <c r="E22" s="33">
        <f t="shared" si="31"/>
        <v>2</v>
      </c>
      <c r="F22" s="33">
        <f t="shared" si="31"/>
        <v>4</v>
      </c>
      <c r="G22" s="33">
        <f t="shared" si="31"/>
        <v>0</v>
      </c>
      <c r="H22" s="33">
        <f t="shared" si="31"/>
        <v>0</v>
      </c>
      <c r="I22" s="33">
        <f t="shared" si="31"/>
        <v>4</v>
      </c>
      <c r="J22" s="33">
        <f t="shared" si="31"/>
        <v>4</v>
      </c>
      <c r="K22" s="33">
        <f t="shared" si="31"/>
        <v>0</v>
      </c>
      <c r="L22" s="33">
        <f t="shared" si="31"/>
        <v>3</v>
      </c>
      <c r="M22" s="33">
        <f t="shared" si="31"/>
        <v>5</v>
      </c>
      <c r="N22" s="33">
        <f t="shared" si="31"/>
        <v>8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16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537"/>
    </row>
    <row r="26" spans="1:21" ht="3.75" customHeight="1"/>
    <row r="27" spans="1:21" ht="23.25"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155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7">
    <mergeCell ref="G20:G21"/>
    <mergeCell ref="J18:J19"/>
    <mergeCell ref="K18:K19"/>
    <mergeCell ref="L18:L19"/>
    <mergeCell ref="M18:M19"/>
    <mergeCell ref="A22:B22"/>
    <mergeCell ref="L27:S27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  <mergeCell ref="F20:F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R10:R11"/>
    <mergeCell ref="S10:S11"/>
    <mergeCell ref="I10:I11"/>
    <mergeCell ref="J10:J11"/>
    <mergeCell ref="K10:K11"/>
    <mergeCell ref="L10:L11"/>
    <mergeCell ref="M10:M11"/>
    <mergeCell ref="N10:N11"/>
    <mergeCell ref="R12:R13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O10:O11"/>
    <mergeCell ref="P10:P11"/>
    <mergeCell ref="Q10:Q11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22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18</v>
      </c>
      <c r="D7" s="1157">
        <f>SUM(M7,S7,Y7,AE7)</f>
        <v>57</v>
      </c>
      <c r="E7" s="1161">
        <f>SUM(C7:D8)</f>
        <v>75</v>
      </c>
      <c r="F7" s="1157">
        <v>1</v>
      </c>
      <c r="G7" s="1157">
        <v>0</v>
      </c>
      <c r="H7" s="1157">
        <v>0</v>
      </c>
      <c r="I7" s="24">
        <v>15</v>
      </c>
      <c r="J7" s="1157">
        <v>0</v>
      </c>
      <c r="K7" s="24">
        <v>15</v>
      </c>
      <c r="L7" s="1157">
        <f>F7+H7+J7</f>
        <v>1</v>
      </c>
      <c r="M7" s="1157">
        <f>G7+G8+I7+I8+K7+K8</f>
        <v>31</v>
      </c>
      <c r="N7" s="1157">
        <v>5</v>
      </c>
      <c r="O7" s="24">
        <v>11</v>
      </c>
      <c r="P7" s="1157">
        <v>2</v>
      </c>
      <c r="Q7" s="24">
        <v>13</v>
      </c>
      <c r="R7" s="1157">
        <f>SUM(P7,N7)</f>
        <v>7</v>
      </c>
      <c r="S7" s="1157">
        <f>SUM(Q7,Q8,O7,O8)</f>
        <v>24</v>
      </c>
      <c r="T7" s="1157">
        <v>0</v>
      </c>
      <c r="U7" s="1157">
        <v>0</v>
      </c>
      <c r="V7" s="1157">
        <v>8</v>
      </c>
      <c r="W7" s="1157">
        <v>2</v>
      </c>
      <c r="X7" s="1157">
        <f>SUM(V7,T7)</f>
        <v>8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75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1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553" t="s">
        <v>8</v>
      </c>
      <c r="C9" s="1157">
        <f t="shared" ref="C9:D9" si="0">SUM(L9,R9,X9,AD9)</f>
        <v>17</v>
      </c>
      <c r="D9" s="1157">
        <f t="shared" si="0"/>
        <v>110</v>
      </c>
      <c r="E9" s="1161">
        <f t="shared" ref="E9" si="1">SUM(C9:D10)</f>
        <v>127</v>
      </c>
      <c r="F9" s="1157">
        <v>1</v>
      </c>
      <c r="G9" s="24">
        <v>0</v>
      </c>
      <c r="H9" s="1157">
        <v>2</v>
      </c>
      <c r="I9" s="24">
        <v>45</v>
      </c>
      <c r="J9" s="1157">
        <v>2</v>
      </c>
      <c r="K9" s="24">
        <v>6</v>
      </c>
      <c r="L9" s="1157">
        <f t="shared" ref="L9" si="2">F9+H9+J9</f>
        <v>5</v>
      </c>
      <c r="M9" s="1157">
        <f>G9+G10+I9+I10+K9+K10</f>
        <v>56</v>
      </c>
      <c r="N9" s="1157">
        <v>2</v>
      </c>
      <c r="O9" s="24">
        <v>29</v>
      </c>
      <c r="P9" s="1157">
        <v>8</v>
      </c>
      <c r="Q9" s="24">
        <v>23</v>
      </c>
      <c r="R9" s="1157">
        <f t="shared" ref="R9" si="3">SUM(P9,N9)</f>
        <v>10</v>
      </c>
      <c r="S9" s="1157">
        <f t="shared" ref="S9" si="4">SUM(Q9,Q10,O9,O10)</f>
        <v>52</v>
      </c>
      <c r="T9" s="1157">
        <v>0</v>
      </c>
      <c r="U9" s="1157">
        <v>1</v>
      </c>
      <c r="V9" s="1157">
        <v>1</v>
      </c>
      <c r="W9" s="1157">
        <v>1</v>
      </c>
      <c r="X9" s="1157">
        <f t="shared" ref="X9:Y9" si="5">SUM(V9,T9)</f>
        <v>1</v>
      </c>
      <c r="Y9" s="1157">
        <f t="shared" si="5"/>
        <v>2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127</v>
      </c>
    </row>
    <row r="10" spans="1:32" ht="18" customHeight="1">
      <c r="A10" s="552"/>
      <c r="B10" s="555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0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15</v>
      </c>
      <c r="D11" s="1157">
        <f t="shared" si="7"/>
        <v>63</v>
      </c>
      <c r="E11" s="1161">
        <f t="shared" ref="E11" si="8">SUM(C11:D12)</f>
        <v>78</v>
      </c>
      <c r="F11" s="1157">
        <v>0</v>
      </c>
      <c r="G11" s="1157">
        <v>0</v>
      </c>
      <c r="H11" s="1157">
        <v>5</v>
      </c>
      <c r="I11" s="24">
        <v>32</v>
      </c>
      <c r="J11" s="1157">
        <v>1</v>
      </c>
      <c r="K11" s="24">
        <v>4</v>
      </c>
      <c r="L11" s="1157">
        <f t="shared" ref="L11" si="9">F11+H11+J11</f>
        <v>6</v>
      </c>
      <c r="M11" s="1157">
        <f t="shared" ref="M11" si="10">G11+G12+I11+I12+K11+K12</f>
        <v>41</v>
      </c>
      <c r="N11" s="1157">
        <v>5</v>
      </c>
      <c r="O11" s="24">
        <v>14</v>
      </c>
      <c r="P11" s="1157">
        <v>2</v>
      </c>
      <c r="Q11" s="24">
        <v>6</v>
      </c>
      <c r="R11" s="1157">
        <f t="shared" ref="R11" si="11">SUM(P11,N11)</f>
        <v>7</v>
      </c>
      <c r="S11" s="1157">
        <f t="shared" ref="S11" si="12">SUM(Q11,Q12,O11,O12)</f>
        <v>20</v>
      </c>
      <c r="T11" s="1157">
        <v>0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2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2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123</v>
      </c>
      <c r="E13" s="1161">
        <f t="shared" ref="E13" si="16">SUM(C13:D14)</f>
        <v>145</v>
      </c>
      <c r="F13" s="1157">
        <v>1</v>
      </c>
      <c r="G13" s="24">
        <v>0</v>
      </c>
      <c r="H13" s="1157">
        <v>3</v>
      </c>
      <c r="I13" s="24">
        <v>41</v>
      </c>
      <c r="J13" s="1157">
        <v>4</v>
      </c>
      <c r="K13" s="24">
        <v>17</v>
      </c>
      <c r="L13" s="1157">
        <f>F13+H13+J13</f>
        <v>8</v>
      </c>
      <c r="M13" s="1157">
        <f>G13+G14+I13+I14+K13+K14</f>
        <v>62</v>
      </c>
      <c r="N13" s="1157">
        <v>2</v>
      </c>
      <c r="O13" s="24">
        <v>24</v>
      </c>
      <c r="P13" s="1157">
        <v>7</v>
      </c>
      <c r="Q13" s="24">
        <v>35</v>
      </c>
      <c r="R13" s="1157">
        <f t="shared" ref="R13" si="17">SUM(P13,N13)</f>
        <v>9</v>
      </c>
      <c r="S13" s="1157">
        <f t="shared" ref="S13" si="18">SUM(Q13,Q14,O13,O14)</f>
        <v>59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145</v>
      </c>
    </row>
    <row r="14" spans="1:32" ht="18" customHeight="1">
      <c r="A14" s="552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2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45</v>
      </c>
      <c r="E15" s="1161">
        <f t="shared" ref="E15" si="22">SUM(C15:D16)</f>
        <v>45</v>
      </c>
      <c r="F15" s="1157">
        <v>0</v>
      </c>
      <c r="G15" s="24">
        <v>0</v>
      </c>
      <c r="H15" s="1157">
        <v>0</v>
      </c>
      <c r="I15" s="24">
        <v>28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45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20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26</v>
      </c>
      <c r="N17" s="1157">
        <v>1</v>
      </c>
      <c r="O17" s="24">
        <v>12</v>
      </c>
      <c r="P17" s="1157">
        <v>2</v>
      </c>
      <c r="Q17" s="24">
        <v>8</v>
      </c>
      <c r="R17" s="1157">
        <f t="shared" ref="R17" si="31">SUM(P17,N17)</f>
        <v>3</v>
      </c>
      <c r="S17" s="1157">
        <f t="shared" ref="S17" si="32">SUM(Q17,Q18,O17,O18)</f>
        <v>20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3</v>
      </c>
      <c r="D19" s="1157">
        <f t="shared" si="35"/>
        <v>4</v>
      </c>
      <c r="E19" s="1161">
        <f t="shared" ref="E19" si="36">SUM(C19:D20)</f>
        <v>7</v>
      </c>
      <c r="F19" s="1161">
        <v>0</v>
      </c>
      <c r="G19" s="1161">
        <v>0</v>
      </c>
      <c r="H19" s="1161">
        <v>0</v>
      </c>
      <c r="I19" s="24">
        <v>0</v>
      </c>
      <c r="J19" s="1161">
        <v>1</v>
      </c>
      <c r="K19" s="1161">
        <v>0</v>
      </c>
      <c r="L19" s="1157">
        <f t="shared" ref="L19:L21" si="37">F19+H19+J19</f>
        <v>1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24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7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25">
        <v>0</v>
      </c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551"/>
      <c r="B21" s="1172" t="s">
        <v>68</v>
      </c>
      <c r="C21" s="1157">
        <f t="shared" ref="C21:D21" si="43">SUM(L21,R21,X21,AD21)</f>
        <v>5</v>
      </c>
      <c r="D21" s="1157">
        <f t="shared" si="43"/>
        <v>30</v>
      </c>
      <c r="E21" s="1161">
        <f>SUM(C21:D22)</f>
        <v>35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7"/>
        <v>1</v>
      </c>
      <c r="M21" s="1157">
        <f t="shared" si="38"/>
        <v>3</v>
      </c>
      <c r="N21" s="1161">
        <v>1</v>
      </c>
      <c r="O21" s="24">
        <v>14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24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2" ht="18" customHeight="1">
      <c r="A22" s="554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1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84</v>
      </c>
      <c r="D23" s="33">
        <f>SUM(D7:D22)</f>
        <v>479</v>
      </c>
      <c r="E23" s="33">
        <f>SUM(E7:E22)</f>
        <v>563</v>
      </c>
      <c r="F23" s="33">
        <f>SUM(F7:F22)</f>
        <v>3</v>
      </c>
      <c r="G23" s="33">
        <f>SUM(G7:G22)</f>
        <v>14</v>
      </c>
      <c r="H23" s="33">
        <f t="shared" ref="H23:AB23" si="48">SUM(H7:H22)</f>
        <v>11</v>
      </c>
      <c r="I23" s="33">
        <f t="shared" si="48"/>
        <v>193</v>
      </c>
      <c r="J23" s="33">
        <f t="shared" si="48"/>
        <v>9</v>
      </c>
      <c r="K23" s="33">
        <f t="shared" si="48"/>
        <v>57</v>
      </c>
      <c r="L23" s="33">
        <f>SUM(L7:L22)</f>
        <v>23</v>
      </c>
      <c r="M23" s="33">
        <f>SUM(M7:M22)</f>
        <v>264</v>
      </c>
      <c r="N23" s="33">
        <f t="shared" si="48"/>
        <v>16</v>
      </c>
      <c r="O23" s="33">
        <f>SUM(O7:O22)</f>
        <v>104</v>
      </c>
      <c r="P23" s="33">
        <f t="shared" si="48"/>
        <v>24</v>
      </c>
      <c r="Q23" s="33">
        <f t="shared" si="48"/>
        <v>99</v>
      </c>
      <c r="R23" s="33">
        <f>SUM(R7:R22)</f>
        <v>40</v>
      </c>
      <c r="S23" s="33">
        <f>SUM(S7:S22)</f>
        <v>203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16</v>
      </c>
      <c r="W23" s="33">
        <f t="shared" si="49"/>
        <v>11</v>
      </c>
      <c r="X23" s="33">
        <f>SUM(X7:X22)</f>
        <v>18</v>
      </c>
      <c r="Y23" s="33">
        <f>SUM(Y7:Y22)</f>
        <v>12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563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157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47"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M19:M20"/>
    <mergeCell ref="N19:N20"/>
    <mergeCell ref="O19:O20"/>
    <mergeCell ref="P19:P20"/>
    <mergeCell ref="AF17:AF18"/>
    <mergeCell ref="A19:A20"/>
    <mergeCell ref="C19:C20"/>
    <mergeCell ref="D19:D20"/>
    <mergeCell ref="E19:E20"/>
    <mergeCell ref="F19:F20"/>
    <mergeCell ref="G19:G20"/>
    <mergeCell ref="H19:H20"/>
    <mergeCell ref="J19:J20"/>
    <mergeCell ref="K19:K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B19:B20"/>
    <mergeCell ref="U17:U18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544" t="s">
        <v>17</v>
      </c>
      <c r="D5" s="544" t="s">
        <v>18</v>
      </c>
      <c r="E5" s="544" t="s">
        <v>19</v>
      </c>
      <c r="F5" s="23" t="s">
        <v>1</v>
      </c>
      <c r="G5" s="544" t="s">
        <v>17</v>
      </c>
      <c r="H5" s="544" t="s">
        <v>18</v>
      </c>
      <c r="I5" s="544" t="s">
        <v>19</v>
      </c>
      <c r="J5" s="23" t="s">
        <v>1</v>
      </c>
      <c r="K5" s="544" t="s">
        <v>17</v>
      </c>
      <c r="L5" s="544" t="s">
        <v>18</v>
      </c>
      <c r="M5" s="544" t="s">
        <v>19</v>
      </c>
      <c r="N5" s="23" t="s">
        <v>1</v>
      </c>
      <c r="O5" s="544" t="s">
        <v>17</v>
      </c>
      <c r="P5" s="544" t="s">
        <v>18</v>
      </c>
      <c r="Q5" s="544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547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546"/>
      <c r="B9" s="550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0</v>
      </c>
      <c r="E10" s="1157">
        <v>0</v>
      </c>
      <c r="F10" s="1157">
        <f t="shared" ref="F10" si="5">SUM(C10:E11)</f>
        <v>0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0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1</v>
      </c>
      <c r="D12" s="1157">
        <v>1</v>
      </c>
      <c r="E12" s="1157">
        <v>1</v>
      </c>
      <c r="F12" s="1157">
        <f t="shared" ref="F12" si="10">SUM(C12:E13)</f>
        <v>3</v>
      </c>
      <c r="G12" s="1157">
        <v>0</v>
      </c>
      <c r="H12" s="1157">
        <v>0</v>
      </c>
      <c r="I12" s="1157">
        <v>1</v>
      </c>
      <c r="J12" s="1157">
        <f t="shared" ref="J12" si="11">SUM(G12:I13)</f>
        <v>1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4</v>
      </c>
    </row>
    <row r="13" spans="1:19" ht="18" customHeight="1">
      <c r="A13" s="546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0</v>
      </c>
      <c r="E18" s="1157">
        <v>1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3</v>
      </c>
      <c r="M18" s="1157">
        <v>5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545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548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1</v>
      </c>
      <c r="D22" s="33">
        <f t="shared" ref="D22:R22" si="31">SUM(D6:D21)</f>
        <v>1</v>
      </c>
      <c r="E22" s="33">
        <f t="shared" si="31"/>
        <v>2</v>
      </c>
      <c r="F22" s="33">
        <f t="shared" si="31"/>
        <v>4</v>
      </c>
      <c r="G22" s="33">
        <f t="shared" si="31"/>
        <v>0</v>
      </c>
      <c r="H22" s="33">
        <f t="shared" si="31"/>
        <v>0</v>
      </c>
      <c r="I22" s="33">
        <f t="shared" si="31"/>
        <v>4</v>
      </c>
      <c r="J22" s="33">
        <f t="shared" si="31"/>
        <v>4</v>
      </c>
      <c r="K22" s="33">
        <f t="shared" si="31"/>
        <v>0</v>
      </c>
      <c r="L22" s="33">
        <f t="shared" si="31"/>
        <v>3</v>
      </c>
      <c r="M22" s="33">
        <f t="shared" si="31"/>
        <v>5</v>
      </c>
      <c r="N22" s="33">
        <f t="shared" si="31"/>
        <v>8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16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549"/>
    </row>
    <row r="26" spans="1:21" ht="3.75" customHeight="1"/>
    <row r="27" spans="1:21" ht="23.25"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157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7"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O10:O11"/>
    <mergeCell ref="P10:P11"/>
    <mergeCell ref="Q10:Q11"/>
    <mergeCell ref="S12:S13"/>
    <mergeCell ref="H12:H13"/>
    <mergeCell ref="I12:I13"/>
    <mergeCell ref="J12:J13"/>
    <mergeCell ref="K12:K13"/>
    <mergeCell ref="L12:L13"/>
    <mergeCell ref="M12:M13"/>
    <mergeCell ref="R10:R11"/>
    <mergeCell ref="S10:S11"/>
    <mergeCell ref="I10:I11"/>
    <mergeCell ref="J10:J11"/>
    <mergeCell ref="K10:K11"/>
    <mergeCell ref="L10:L11"/>
    <mergeCell ref="M10:M11"/>
    <mergeCell ref="N10:N11"/>
    <mergeCell ref="R12:R13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C12:C13"/>
    <mergeCell ref="D12:D13"/>
    <mergeCell ref="E12:E13"/>
    <mergeCell ref="F12:F13"/>
    <mergeCell ref="G12:G13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F20:F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G20:G21"/>
    <mergeCell ref="J18:J19"/>
    <mergeCell ref="K18:K19"/>
    <mergeCell ref="L18:L19"/>
    <mergeCell ref="M18:M19"/>
    <mergeCell ref="A22:B22"/>
    <mergeCell ref="L27:S27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24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18</v>
      </c>
      <c r="D7" s="1157">
        <f>SUM(M7,S7,Y7,AE7)</f>
        <v>56</v>
      </c>
      <c r="E7" s="1161">
        <f>SUM(C7:D8)</f>
        <v>74</v>
      </c>
      <c r="F7" s="1157">
        <v>1</v>
      </c>
      <c r="G7" s="1157">
        <v>0</v>
      </c>
      <c r="H7" s="1157">
        <v>0</v>
      </c>
      <c r="I7" s="24">
        <v>15</v>
      </c>
      <c r="J7" s="1157">
        <v>0</v>
      </c>
      <c r="K7" s="24">
        <v>15</v>
      </c>
      <c r="L7" s="1157">
        <f>F7+H7+J7</f>
        <v>1</v>
      </c>
      <c r="M7" s="1157">
        <f>G7+G8+I7+I8+K7+K8</f>
        <v>31</v>
      </c>
      <c r="N7" s="1157">
        <v>5</v>
      </c>
      <c r="O7" s="24">
        <v>9</v>
      </c>
      <c r="P7" s="1157">
        <v>2</v>
      </c>
      <c r="Q7" s="24">
        <v>14</v>
      </c>
      <c r="R7" s="1157">
        <f>SUM(P7,N7)</f>
        <v>7</v>
      </c>
      <c r="S7" s="1157">
        <f>SUM(Q7,Q8,O7,O8)</f>
        <v>23</v>
      </c>
      <c r="T7" s="1157">
        <v>0</v>
      </c>
      <c r="U7" s="1157">
        <v>0</v>
      </c>
      <c r="V7" s="1157">
        <v>8</v>
      </c>
      <c r="W7" s="1157">
        <v>2</v>
      </c>
      <c r="X7" s="1157">
        <f>SUM(V7,T7)</f>
        <v>8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74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1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565" t="s">
        <v>8</v>
      </c>
      <c r="C9" s="1157">
        <f t="shared" ref="C9:D9" si="0">SUM(L9,R9,X9,AD9)</f>
        <v>17</v>
      </c>
      <c r="D9" s="1157">
        <f t="shared" si="0"/>
        <v>111</v>
      </c>
      <c r="E9" s="1161">
        <f t="shared" ref="E9" si="1">SUM(C9:D10)</f>
        <v>128</v>
      </c>
      <c r="F9" s="1157">
        <v>1</v>
      </c>
      <c r="G9" s="24">
        <v>0</v>
      </c>
      <c r="H9" s="1157">
        <v>2</v>
      </c>
      <c r="I9" s="24">
        <v>46</v>
      </c>
      <c r="J9" s="1157">
        <v>2</v>
      </c>
      <c r="K9" s="24">
        <v>6</v>
      </c>
      <c r="L9" s="1157">
        <f t="shared" ref="L9" si="2">F9+H9+J9</f>
        <v>5</v>
      </c>
      <c r="M9" s="1157">
        <f>G9+G10+I9+I10+K9+K10</f>
        <v>57</v>
      </c>
      <c r="N9" s="1157">
        <v>2</v>
      </c>
      <c r="O9" s="24">
        <v>29</v>
      </c>
      <c r="P9" s="1157">
        <v>8</v>
      </c>
      <c r="Q9" s="24">
        <v>23</v>
      </c>
      <c r="R9" s="1157">
        <f t="shared" ref="R9" si="3">SUM(P9,N9)</f>
        <v>10</v>
      </c>
      <c r="S9" s="1157">
        <f t="shared" ref="S9" si="4">SUM(Q9,Q10,O9,O10)</f>
        <v>52</v>
      </c>
      <c r="T9" s="1157">
        <v>0</v>
      </c>
      <c r="U9" s="1157">
        <v>1</v>
      </c>
      <c r="V9" s="1157">
        <v>1</v>
      </c>
      <c r="W9" s="1157">
        <v>1</v>
      </c>
      <c r="X9" s="1157">
        <f t="shared" ref="X9:Y9" si="5">SUM(V9,T9)</f>
        <v>1</v>
      </c>
      <c r="Y9" s="1157">
        <f t="shared" si="5"/>
        <v>2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128</v>
      </c>
    </row>
    <row r="10" spans="1:32" ht="18" customHeight="1">
      <c r="A10" s="564"/>
      <c r="B10" s="567" t="s">
        <v>2</v>
      </c>
      <c r="C10" s="1157"/>
      <c r="D10" s="1157"/>
      <c r="E10" s="1162"/>
      <c r="F10" s="1157"/>
      <c r="G10" s="25">
        <v>0</v>
      </c>
      <c r="H10" s="1157"/>
      <c r="I10" s="25">
        <v>4</v>
      </c>
      <c r="J10" s="1157"/>
      <c r="K10" s="25">
        <v>1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15</v>
      </c>
      <c r="D11" s="1157">
        <f t="shared" si="7"/>
        <v>63</v>
      </c>
      <c r="E11" s="1161">
        <f t="shared" ref="E11" si="8">SUM(C11:D12)</f>
        <v>78</v>
      </c>
      <c r="F11" s="1157">
        <v>0</v>
      </c>
      <c r="G11" s="1157">
        <v>0</v>
      </c>
      <c r="H11" s="1157">
        <v>5</v>
      </c>
      <c r="I11" s="24">
        <v>31</v>
      </c>
      <c r="J11" s="1157">
        <v>1</v>
      </c>
      <c r="K11" s="24">
        <v>5</v>
      </c>
      <c r="L11" s="1157">
        <f t="shared" ref="L11" si="9">F11+H11+J11</f>
        <v>6</v>
      </c>
      <c r="M11" s="1157">
        <f t="shared" ref="M11" si="10">G11+G12+I11+I12+K11+K12</f>
        <v>41</v>
      </c>
      <c r="N11" s="1157">
        <v>5</v>
      </c>
      <c r="O11" s="24">
        <v>13</v>
      </c>
      <c r="P11" s="1157">
        <v>2</v>
      </c>
      <c r="Q11" s="24">
        <v>7</v>
      </c>
      <c r="R11" s="1157">
        <f t="shared" ref="R11" si="11">SUM(P11,N11)</f>
        <v>7</v>
      </c>
      <c r="S11" s="1157">
        <f t="shared" ref="S11" si="12">SUM(Q11,Q12,O11,O12)</f>
        <v>20</v>
      </c>
      <c r="T11" s="1157">
        <v>0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2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2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124</v>
      </c>
      <c r="E13" s="1161">
        <f t="shared" ref="E13" si="16">SUM(C13:D14)</f>
        <v>146</v>
      </c>
      <c r="F13" s="1157">
        <v>1</v>
      </c>
      <c r="G13" s="24">
        <v>0</v>
      </c>
      <c r="H13" s="1157">
        <v>3</v>
      </c>
      <c r="I13" s="24">
        <v>41</v>
      </c>
      <c r="J13" s="1157">
        <v>4</v>
      </c>
      <c r="K13" s="24">
        <v>18</v>
      </c>
      <c r="L13" s="1157">
        <f>F13+H13+J13</f>
        <v>8</v>
      </c>
      <c r="M13" s="1157">
        <f>G13+G14+I13+I14+K13+K14</f>
        <v>63</v>
      </c>
      <c r="N13" s="1157">
        <v>2</v>
      </c>
      <c r="O13" s="24">
        <v>24</v>
      </c>
      <c r="P13" s="1157">
        <v>7</v>
      </c>
      <c r="Q13" s="24">
        <v>35</v>
      </c>
      <c r="R13" s="1157">
        <f t="shared" ref="R13" si="17">SUM(P13,N13)</f>
        <v>9</v>
      </c>
      <c r="S13" s="1157">
        <f t="shared" ref="S13" si="18">SUM(Q13,Q14,O13,O14)</f>
        <v>59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146</v>
      </c>
    </row>
    <row r="14" spans="1:32" ht="18" customHeight="1">
      <c r="A14" s="56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2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28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15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19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25</v>
      </c>
      <c r="N17" s="1157">
        <v>1</v>
      </c>
      <c r="O17" s="24">
        <v>13</v>
      </c>
      <c r="P17" s="1157">
        <v>2</v>
      </c>
      <c r="Q17" s="24">
        <v>8</v>
      </c>
      <c r="R17" s="1157">
        <f t="shared" ref="R17" si="31">SUM(P17,N17)</f>
        <v>3</v>
      </c>
      <c r="S17" s="1157">
        <f t="shared" ref="S17" si="32">SUM(Q17,Q18,O17,O18)</f>
        <v>21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3</v>
      </c>
      <c r="D19" s="1157">
        <f t="shared" si="35"/>
        <v>4</v>
      </c>
      <c r="E19" s="1161">
        <f t="shared" ref="E19" si="36">SUM(C19:D20)</f>
        <v>7</v>
      </c>
      <c r="F19" s="1161">
        <v>0</v>
      </c>
      <c r="G19" s="1161">
        <v>0</v>
      </c>
      <c r="H19" s="1161">
        <v>0</v>
      </c>
      <c r="I19" s="24">
        <v>0</v>
      </c>
      <c r="J19" s="1161">
        <v>1</v>
      </c>
      <c r="K19" s="1161">
        <v>0</v>
      </c>
      <c r="L19" s="1157">
        <f t="shared" ref="L19:L21" si="37">F19+H19+J19</f>
        <v>1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24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7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25">
        <v>0</v>
      </c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563"/>
      <c r="B21" s="1172" t="s">
        <v>68</v>
      </c>
      <c r="C21" s="1157">
        <f t="shared" ref="C21:D21" si="43">SUM(L21,R21,X21,AD21)</f>
        <v>5</v>
      </c>
      <c r="D21" s="1157">
        <f t="shared" si="43"/>
        <v>30</v>
      </c>
      <c r="E21" s="1161">
        <f>SUM(C21:D22)</f>
        <v>35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7"/>
        <v>1</v>
      </c>
      <c r="M21" s="1157">
        <f t="shared" si="38"/>
        <v>3</v>
      </c>
      <c r="N21" s="1161">
        <v>1</v>
      </c>
      <c r="O21" s="24">
        <v>14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24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2" ht="18" customHeight="1">
      <c r="A22" s="566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1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84</v>
      </c>
      <c r="D23" s="33">
        <f>SUM(D7:D22)</f>
        <v>481</v>
      </c>
      <c r="E23" s="33">
        <f>SUM(E7:E22)</f>
        <v>565</v>
      </c>
      <c r="F23" s="33">
        <f>SUM(F7:F22)</f>
        <v>3</v>
      </c>
      <c r="G23" s="33">
        <f>SUM(G7:G22)</f>
        <v>15</v>
      </c>
      <c r="H23" s="33">
        <f t="shared" ref="H23:AB23" si="48">SUM(H7:H22)</f>
        <v>11</v>
      </c>
      <c r="I23" s="33">
        <f t="shared" si="48"/>
        <v>191</v>
      </c>
      <c r="J23" s="33">
        <f t="shared" si="48"/>
        <v>9</v>
      </c>
      <c r="K23" s="33">
        <f t="shared" si="48"/>
        <v>60</v>
      </c>
      <c r="L23" s="33">
        <f>SUM(L7:L22)</f>
        <v>23</v>
      </c>
      <c r="M23" s="33">
        <f>SUM(M7:M22)</f>
        <v>266</v>
      </c>
      <c r="N23" s="33">
        <f t="shared" si="48"/>
        <v>16</v>
      </c>
      <c r="O23" s="33">
        <f>SUM(O7:O22)</f>
        <v>102</v>
      </c>
      <c r="P23" s="33">
        <f t="shared" si="48"/>
        <v>24</v>
      </c>
      <c r="Q23" s="33">
        <f t="shared" si="48"/>
        <v>101</v>
      </c>
      <c r="R23" s="33">
        <f>SUM(R7:R22)</f>
        <v>40</v>
      </c>
      <c r="S23" s="33">
        <f>SUM(S7:S22)</f>
        <v>203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16</v>
      </c>
      <c r="W23" s="33">
        <f t="shared" si="49"/>
        <v>11</v>
      </c>
      <c r="X23" s="33">
        <f>SUM(X7:X22)</f>
        <v>18</v>
      </c>
      <c r="Y23" s="33">
        <f>SUM(Y7:Y22)</f>
        <v>12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565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158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47"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L19:L20"/>
    <mergeCell ref="M19:M20"/>
    <mergeCell ref="N19:N20"/>
    <mergeCell ref="O19:O20"/>
    <mergeCell ref="P19:P20"/>
    <mergeCell ref="AF17:AF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K19:K20"/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13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556" t="s">
        <v>17</v>
      </c>
      <c r="D5" s="556" t="s">
        <v>18</v>
      </c>
      <c r="E5" s="556" t="s">
        <v>19</v>
      </c>
      <c r="F5" s="23" t="s">
        <v>1</v>
      </c>
      <c r="G5" s="556" t="s">
        <v>17</v>
      </c>
      <c r="H5" s="556" t="s">
        <v>18</v>
      </c>
      <c r="I5" s="556" t="s">
        <v>19</v>
      </c>
      <c r="J5" s="23" t="s">
        <v>1</v>
      </c>
      <c r="K5" s="556" t="s">
        <v>17</v>
      </c>
      <c r="L5" s="556" t="s">
        <v>18</v>
      </c>
      <c r="M5" s="556" t="s">
        <v>19</v>
      </c>
      <c r="N5" s="23" t="s">
        <v>1</v>
      </c>
      <c r="O5" s="556" t="s">
        <v>17</v>
      </c>
      <c r="P5" s="556" t="s">
        <v>18</v>
      </c>
      <c r="Q5" s="556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559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558"/>
      <c r="B9" s="562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0</v>
      </c>
      <c r="E10" s="1157">
        <v>0</v>
      </c>
      <c r="F10" s="1157">
        <f t="shared" ref="F10" si="5">SUM(C10:E11)</f>
        <v>0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0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1</v>
      </c>
      <c r="D12" s="1157">
        <v>1</v>
      </c>
      <c r="E12" s="1157">
        <v>1</v>
      </c>
      <c r="F12" s="1157">
        <f t="shared" ref="F12" si="10">SUM(C12:E13)</f>
        <v>3</v>
      </c>
      <c r="G12" s="1157">
        <v>0</v>
      </c>
      <c r="H12" s="1157">
        <v>0</v>
      </c>
      <c r="I12" s="1157">
        <v>1</v>
      </c>
      <c r="J12" s="1157">
        <f t="shared" ref="J12" si="11">SUM(G12:I13)</f>
        <v>1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4</v>
      </c>
    </row>
    <row r="13" spans="1:19" ht="18" customHeight="1">
      <c r="A13" s="558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0</v>
      </c>
      <c r="E18" s="1157">
        <v>1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3</v>
      </c>
      <c r="M18" s="1157">
        <v>5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557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561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1</v>
      </c>
      <c r="D22" s="33">
        <f t="shared" ref="D22:R22" si="31">SUM(D6:D21)</f>
        <v>1</v>
      </c>
      <c r="E22" s="33">
        <f t="shared" si="31"/>
        <v>2</v>
      </c>
      <c r="F22" s="33">
        <f t="shared" si="31"/>
        <v>4</v>
      </c>
      <c r="G22" s="33">
        <f t="shared" si="31"/>
        <v>0</v>
      </c>
      <c r="H22" s="33">
        <f t="shared" si="31"/>
        <v>0</v>
      </c>
      <c r="I22" s="33">
        <f t="shared" si="31"/>
        <v>4</v>
      </c>
      <c r="J22" s="33">
        <f t="shared" si="31"/>
        <v>4</v>
      </c>
      <c r="K22" s="33">
        <f t="shared" si="31"/>
        <v>0</v>
      </c>
      <c r="L22" s="33">
        <f t="shared" si="31"/>
        <v>3</v>
      </c>
      <c r="M22" s="33">
        <f t="shared" si="31"/>
        <v>5</v>
      </c>
      <c r="N22" s="33">
        <f t="shared" si="31"/>
        <v>8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16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560"/>
    </row>
    <row r="26" spans="1:21" ht="3.75" customHeight="1"/>
    <row r="27" spans="1:21" ht="23.25"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158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7"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O10:O11"/>
    <mergeCell ref="P10:P11"/>
    <mergeCell ref="Q10:Q11"/>
    <mergeCell ref="S12:S13"/>
    <mergeCell ref="H12:H13"/>
    <mergeCell ref="I12:I13"/>
    <mergeCell ref="J12:J13"/>
    <mergeCell ref="K12:K13"/>
    <mergeCell ref="L12:L13"/>
    <mergeCell ref="M12:M13"/>
    <mergeCell ref="R10:R11"/>
    <mergeCell ref="S10:S11"/>
    <mergeCell ref="I10:I11"/>
    <mergeCell ref="J10:J11"/>
    <mergeCell ref="K10:K11"/>
    <mergeCell ref="L10:L11"/>
    <mergeCell ref="M10:M11"/>
    <mergeCell ref="N10:N11"/>
    <mergeCell ref="R12:R13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C12:C13"/>
    <mergeCell ref="D12:D13"/>
    <mergeCell ref="E12:E13"/>
    <mergeCell ref="F12:F13"/>
    <mergeCell ref="G12:G13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F20:F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G20:G21"/>
    <mergeCell ref="J18:J19"/>
    <mergeCell ref="K18:K19"/>
    <mergeCell ref="L18:L19"/>
    <mergeCell ref="M18:M19"/>
    <mergeCell ref="A22:B22"/>
    <mergeCell ref="L27:S27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26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18</v>
      </c>
      <c r="D7" s="1157">
        <f>SUM(M7,S7,Y7,AE7)</f>
        <v>56</v>
      </c>
      <c r="E7" s="1161">
        <f>SUM(C7:D8)</f>
        <v>74</v>
      </c>
      <c r="F7" s="1157">
        <v>1</v>
      </c>
      <c r="G7" s="1157">
        <v>0</v>
      </c>
      <c r="H7" s="1157">
        <v>0</v>
      </c>
      <c r="I7" s="24">
        <v>14</v>
      </c>
      <c r="J7" s="1157">
        <v>0</v>
      </c>
      <c r="K7" s="24">
        <v>15</v>
      </c>
      <c r="L7" s="1157">
        <f>F7+H7+J7</f>
        <v>1</v>
      </c>
      <c r="M7" s="1157">
        <f>G7+G8+I7+I8+K7+K8</f>
        <v>30</v>
      </c>
      <c r="N7" s="1157">
        <v>5</v>
      </c>
      <c r="O7" s="24">
        <v>10</v>
      </c>
      <c r="P7" s="1157">
        <v>2</v>
      </c>
      <c r="Q7" s="24">
        <v>14</v>
      </c>
      <c r="R7" s="1157">
        <f>SUM(P7,N7)</f>
        <v>7</v>
      </c>
      <c r="S7" s="1157">
        <f>SUM(Q7,Q8,O7,O8)</f>
        <v>24</v>
      </c>
      <c r="T7" s="1157">
        <v>0</v>
      </c>
      <c r="U7" s="1157">
        <v>0</v>
      </c>
      <c r="V7" s="1157">
        <v>8</v>
      </c>
      <c r="W7" s="1157">
        <v>2</v>
      </c>
      <c r="X7" s="1157">
        <f>SUM(V7,T7)</f>
        <v>8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74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1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577" t="s">
        <v>8</v>
      </c>
      <c r="C9" s="1157">
        <f t="shared" ref="C9:D9" si="0">SUM(L9,R9,X9,AD9)</f>
        <v>17</v>
      </c>
      <c r="D9" s="1157">
        <f t="shared" si="0"/>
        <v>111</v>
      </c>
      <c r="E9" s="1161">
        <f t="shared" ref="E9" si="1">SUM(C9:D10)</f>
        <v>128</v>
      </c>
      <c r="F9" s="1157">
        <v>1</v>
      </c>
      <c r="G9" s="24">
        <v>0</v>
      </c>
      <c r="H9" s="1157">
        <v>2</v>
      </c>
      <c r="I9" s="24">
        <v>46</v>
      </c>
      <c r="J9" s="1157">
        <v>2</v>
      </c>
      <c r="K9" s="24">
        <v>6</v>
      </c>
      <c r="L9" s="1157">
        <f t="shared" ref="L9" si="2">F9+H9+J9</f>
        <v>5</v>
      </c>
      <c r="M9" s="1157">
        <f>G9+G10+I9+I10+K9+K10</f>
        <v>57</v>
      </c>
      <c r="N9" s="1157">
        <v>2</v>
      </c>
      <c r="O9" s="24">
        <v>29</v>
      </c>
      <c r="P9" s="1157">
        <v>8</v>
      </c>
      <c r="Q9" s="24">
        <v>23</v>
      </c>
      <c r="R9" s="1157">
        <f t="shared" ref="R9" si="3">SUM(P9,N9)</f>
        <v>10</v>
      </c>
      <c r="S9" s="1157">
        <f t="shared" ref="S9" si="4">SUM(Q9,Q10,O9,O10)</f>
        <v>52</v>
      </c>
      <c r="T9" s="1157">
        <v>0</v>
      </c>
      <c r="U9" s="1157">
        <v>1</v>
      </c>
      <c r="V9" s="1157">
        <v>1</v>
      </c>
      <c r="W9" s="1157">
        <v>1</v>
      </c>
      <c r="X9" s="1157">
        <f t="shared" ref="X9:Y9" si="5">SUM(V9,T9)</f>
        <v>1</v>
      </c>
      <c r="Y9" s="1157">
        <f t="shared" si="5"/>
        <v>2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128</v>
      </c>
    </row>
    <row r="10" spans="1:32" ht="18" customHeight="1">
      <c r="A10" s="576"/>
      <c r="B10" s="579" t="s">
        <v>2</v>
      </c>
      <c r="C10" s="1157"/>
      <c r="D10" s="1157"/>
      <c r="E10" s="1162"/>
      <c r="F10" s="1157"/>
      <c r="G10" s="25">
        <v>0</v>
      </c>
      <c r="H10" s="1157"/>
      <c r="I10" s="25">
        <v>4</v>
      </c>
      <c r="J10" s="1157"/>
      <c r="K10" s="25">
        <v>1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15</v>
      </c>
      <c r="D11" s="1157">
        <f t="shared" si="7"/>
        <v>63</v>
      </c>
      <c r="E11" s="1161">
        <f t="shared" ref="E11" si="8">SUM(C11:D12)</f>
        <v>78</v>
      </c>
      <c r="F11" s="1157">
        <v>0</v>
      </c>
      <c r="G11" s="1157">
        <v>0</v>
      </c>
      <c r="H11" s="1157">
        <v>5</v>
      </c>
      <c r="I11" s="24">
        <v>30</v>
      </c>
      <c r="J11" s="1157">
        <v>1</v>
      </c>
      <c r="K11" s="24">
        <v>6</v>
      </c>
      <c r="L11" s="1157">
        <f t="shared" ref="L11" si="9">F11+H11+J11</f>
        <v>6</v>
      </c>
      <c r="M11" s="1157">
        <f t="shared" ref="M11" si="10">G11+G12+I11+I12+K11+K12</f>
        <v>41</v>
      </c>
      <c r="N11" s="1157">
        <v>5</v>
      </c>
      <c r="O11" s="24">
        <v>13</v>
      </c>
      <c r="P11" s="1157">
        <v>2</v>
      </c>
      <c r="Q11" s="24">
        <v>7</v>
      </c>
      <c r="R11" s="1157">
        <f t="shared" ref="R11" si="11">SUM(P11,N11)</f>
        <v>7</v>
      </c>
      <c r="S11" s="1157">
        <f t="shared" ref="S11" si="12">SUM(Q11,Q12,O11,O12)</f>
        <v>20</v>
      </c>
      <c r="T11" s="1157">
        <v>0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2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2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124</v>
      </c>
      <c r="E13" s="1161">
        <f t="shared" ref="E13" si="16">SUM(C13:D14)</f>
        <v>146</v>
      </c>
      <c r="F13" s="1157">
        <v>1</v>
      </c>
      <c r="G13" s="24">
        <v>0</v>
      </c>
      <c r="H13" s="1157">
        <v>3</v>
      </c>
      <c r="I13" s="24">
        <v>41</v>
      </c>
      <c r="J13" s="1157">
        <v>4</v>
      </c>
      <c r="K13" s="24">
        <v>16</v>
      </c>
      <c r="L13" s="1157">
        <f>F13+H13+J13</f>
        <v>8</v>
      </c>
      <c r="M13" s="1157">
        <f>G13+G14+I13+I14+K13+K14</f>
        <v>61</v>
      </c>
      <c r="N13" s="1157">
        <v>2</v>
      </c>
      <c r="O13" s="24">
        <v>24</v>
      </c>
      <c r="P13" s="1157">
        <v>7</v>
      </c>
      <c r="Q13" s="24">
        <v>37</v>
      </c>
      <c r="R13" s="1157">
        <f t="shared" ref="R13" si="17">SUM(P13,N13)</f>
        <v>9</v>
      </c>
      <c r="S13" s="1157">
        <f t="shared" ref="S13" si="18">SUM(Q13,Q14,O13,O14)</f>
        <v>61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146</v>
      </c>
    </row>
    <row r="14" spans="1:32" ht="18" customHeight="1">
      <c r="A14" s="576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2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28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15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19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25</v>
      </c>
      <c r="N17" s="1157">
        <v>1</v>
      </c>
      <c r="O17" s="24">
        <v>12</v>
      </c>
      <c r="P17" s="1157">
        <v>2</v>
      </c>
      <c r="Q17" s="24">
        <v>9</v>
      </c>
      <c r="R17" s="1157">
        <f t="shared" ref="R17" si="31">SUM(P17,N17)</f>
        <v>3</v>
      </c>
      <c r="S17" s="1157">
        <f t="shared" ref="S17" si="32">SUM(Q17,Q18,O17,O18)</f>
        <v>21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3</v>
      </c>
      <c r="D19" s="1157">
        <f t="shared" si="35"/>
        <v>4</v>
      </c>
      <c r="E19" s="1161">
        <f t="shared" ref="E19" si="36">SUM(C19:D20)</f>
        <v>7</v>
      </c>
      <c r="F19" s="1161">
        <v>0</v>
      </c>
      <c r="G19" s="1161">
        <v>0</v>
      </c>
      <c r="H19" s="1161">
        <v>0</v>
      </c>
      <c r="I19" s="24">
        <v>0</v>
      </c>
      <c r="J19" s="1161">
        <v>1</v>
      </c>
      <c r="K19" s="1161">
        <v>0</v>
      </c>
      <c r="L19" s="1157">
        <f t="shared" ref="L19:L21" si="37">F19+H19+J19</f>
        <v>1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24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7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25">
        <v>0</v>
      </c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575"/>
      <c r="B21" s="1172" t="s">
        <v>68</v>
      </c>
      <c r="C21" s="1157">
        <f t="shared" ref="C21:D21" si="43">SUM(L21,R21,X21,AD21)</f>
        <v>5</v>
      </c>
      <c r="D21" s="1157">
        <f t="shared" si="43"/>
        <v>30</v>
      </c>
      <c r="E21" s="1161">
        <f>SUM(C21:D22)</f>
        <v>35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1</v>
      </c>
      <c r="L21" s="1229">
        <f t="shared" si="37"/>
        <v>1</v>
      </c>
      <c r="M21" s="1157">
        <f t="shared" si="38"/>
        <v>3</v>
      </c>
      <c r="N21" s="1161">
        <v>1</v>
      </c>
      <c r="O21" s="24">
        <v>14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24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2" ht="18" customHeight="1">
      <c r="A22" s="578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1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84</v>
      </c>
      <c r="D23" s="33">
        <f>SUM(D7:D22)</f>
        <v>481</v>
      </c>
      <c r="E23" s="33">
        <f>SUM(E7:E22)</f>
        <v>565</v>
      </c>
      <c r="F23" s="33">
        <f>SUM(F7:F22)</f>
        <v>3</v>
      </c>
      <c r="G23" s="33">
        <f>SUM(G7:G22)</f>
        <v>15</v>
      </c>
      <c r="H23" s="33">
        <f t="shared" ref="H23:AB23" si="48">SUM(H7:H22)</f>
        <v>11</v>
      </c>
      <c r="I23" s="33">
        <f t="shared" si="48"/>
        <v>189</v>
      </c>
      <c r="J23" s="33">
        <f t="shared" si="48"/>
        <v>9</v>
      </c>
      <c r="K23" s="33">
        <f t="shared" si="48"/>
        <v>59</v>
      </c>
      <c r="L23" s="33">
        <f>SUM(L7:L22)</f>
        <v>23</v>
      </c>
      <c r="M23" s="33">
        <f>SUM(M7:M22)</f>
        <v>263</v>
      </c>
      <c r="N23" s="33">
        <f t="shared" si="48"/>
        <v>16</v>
      </c>
      <c r="O23" s="33">
        <f>SUM(O7:O22)</f>
        <v>102</v>
      </c>
      <c r="P23" s="33">
        <f t="shared" si="48"/>
        <v>24</v>
      </c>
      <c r="Q23" s="33">
        <f t="shared" si="48"/>
        <v>104</v>
      </c>
      <c r="R23" s="33">
        <f>SUM(R7:R22)</f>
        <v>40</v>
      </c>
      <c r="S23" s="33">
        <f>SUM(S7:S22)</f>
        <v>206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16</v>
      </c>
      <c r="W23" s="33">
        <f t="shared" si="49"/>
        <v>11</v>
      </c>
      <c r="X23" s="33">
        <f>SUM(X7:X22)</f>
        <v>18</v>
      </c>
      <c r="Y23" s="33">
        <f>SUM(Y7:Y22)</f>
        <v>12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565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159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47"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K19:K20"/>
    <mergeCell ref="L19:L20"/>
    <mergeCell ref="M19:M20"/>
    <mergeCell ref="N19:N20"/>
    <mergeCell ref="O19:O20"/>
    <mergeCell ref="P19:P20"/>
    <mergeCell ref="AF17:AF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13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568" t="s">
        <v>17</v>
      </c>
      <c r="D5" s="568" t="s">
        <v>18</v>
      </c>
      <c r="E5" s="568" t="s">
        <v>19</v>
      </c>
      <c r="F5" s="23" t="s">
        <v>1</v>
      </c>
      <c r="G5" s="568" t="s">
        <v>17</v>
      </c>
      <c r="H5" s="568" t="s">
        <v>18</v>
      </c>
      <c r="I5" s="568" t="s">
        <v>19</v>
      </c>
      <c r="J5" s="23" t="s">
        <v>1</v>
      </c>
      <c r="K5" s="568" t="s">
        <v>17</v>
      </c>
      <c r="L5" s="568" t="s">
        <v>18</v>
      </c>
      <c r="M5" s="568" t="s">
        <v>19</v>
      </c>
      <c r="N5" s="23" t="s">
        <v>1</v>
      </c>
      <c r="O5" s="568" t="s">
        <v>17</v>
      </c>
      <c r="P5" s="568" t="s">
        <v>18</v>
      </c>
      <c r="Q5" s="568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571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570"/>
      <c r="B9" s="574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0</v>
      </c>
      <c r="E10" s="1157">
        <v>0</v>
      </c>
      <c r="F10" s="1157">
        <f t="shared" ref="F10" si="5">SUM(C10:E11)</f>
        <v>0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0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1</v>
      </c>
      <c r="D12" s="1157">
        <v>1</v>
      </c>
      <c r="E12" s="1157">
        <v>1</v>
      </c>
      <c r="F12" s="1157">
        <f t="shared" ref="F12" si="10">SUM(C12:E13)</f>
        <v>3</v>
      </c>
      <c r="G12" s="1157">
        <v>0</v>
      </c>
      <c r="H12" s="1157">
        <v>0</v>
      </c>
      <c r="I12" s="1157">
        <v>1</v>
      </c>
      <c r="J12" s="1157">
        <f t="shared" ref="J12" si="11">SUM(G12:I13)</f>
        <v>1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4</v>
      </c>
    </row>
    <row r="13" spans="1:19" ht="18" customHeight="1">
      <c r="A13" s="570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0</v>
      </c>
      <c r="E18" s="1157">
        <v>1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3</v>
      </c>
      <c r="M18" s="1157">
        <v>5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569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572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1</v>
      </c>
      <c r="D22" s="33">
        <f t="shared" ref="D22:R22" si="31">SUM(D6:D21)</f>
        <v>1</v>
      </c>
      <c r="E22" s="33">
        <f t="shared" si="31"/>
        <v>2</v>
      </c>
      <c r="F22" s="33">
        <f t="shared" si="31"/>
        <v>4</v>
      </c>
      <c r="G22" s="33">
        <f t="shared" si="31"/>
        <v>0</v>
      </c>
      <c r="H22" s="33">
        <f t="shared" si="31"/>
        <v>0</v>
      </c>
      <c r="I22" s="33">
        <f t="shared" si="31"/>
        <v>4</v>
      </c>
      <c r="J22" s="33">
        <f t="shared" si="31"/>
        <v>4</v>
      </c>
      <c r="K22" s="33">
        <f t="shared" si="31"/>
        <v>0</v>
      </c>
      <c r="L22" s="33">
        <f t="shared" si="31"/>
        <v>3</v>
      </c>
      <c r="M22" s="33">
        <f t="shared" si="31"/>
        <v>5</v>
      </c>
      <c r="N22" s="33">
        <f t="shared" si="31"/>
        <v>8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16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573"/>
    </row>
    <row r="26" spans="1:21" ht="3.75" customHeight="1"/>
    <row r="27" spans="1:21" ht="23.25"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159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7">
    <mergeCell ref="G20:G21"/>
    <mergeCell ref="J18:J19"/>
    <mergeCell ref="K18:K19"/>
    <mergeCell ref="L18:L19"/>
    <mergeCell ref="M18:M19"/>
    <mergeCell ref="A22:B22"/>
    <mergeCell ref="L27:S27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  <mergeCell ref="F20:F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R10:R11"/>
    <mergeCell ref="S10:S11"/>
    <mergeCell ref="I10:I11"/>
    <mergeCell ref="J10:J11"/>
    <mergeCell ref="K10:K11"/>
    <mergeCell ref="L10:L11"/>
    <mergeCell ref="M10:M11"/>
    <mergeCell ref="N10:N11"/>
    <mergeCell ref="R12:R13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O10:O11"/>
    <mergeCell ref="P10:P11"/>
    <mergeCell ref="Q10:Q11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28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18</v>
      </c>
      <c r="D7" s="1157">
        <f>SUM(M7,S7,Y7,AE7)</f>
        <v>56</v>
      </c>
      <c r="E7" s="1161">
        <f>SUM(C7:D8)</f>
        <v>74</v>
      </c>
      <c r="F7" s="1157">
        <v>1</v>
      </c>
      <c r="G7" s="1157">
        <v>0</v>
      </c>
      <c r="H7" s="1157">
        <v>0</v>
      </c>
      <c r="I7" s="24">
        <v>14</v>
      </c>
      <c r="J7" s="1157">
        <v>0</v>
      </c>
      <c r="K7" s="24">
        <v>16</v>
      </c>
      <c r="L7" s="1157">
        <f>F7+H7+J7</f>
        <v>1</v>
      </c>
      <c r="M7" s="1157">
        <f>G7+G8+I7+I8+K7+K8</f>
        <v>30</v>
      </c>
      <c r="N7" s="1157">
        <v>5</v>
      </c>
      <c r="O7" s="24">
        <v>10</v>
      </c>
      <c r="P7" s="1157">
        <v>2</v>
      </c>
      <c r="Q7" s="24">
        <v>14</v>
      </c>
      <c r="R7" s="1157">
        <f>SUM(P7,N7)</f>
        <v>7</v>
      </c>
      <c r="S7" s="1157">
        <f>SUM(Q7,Q8,O7,O8)</f>
        <v>24</v>
      </c>
      <c r="T7" s="1157">
        <v>0</v>
      </c>
      <c r="U7" s="1157">
        <v>0</v>
      </c>
      <c r="V7" s="1157">
        <v>8</v>
      </c>
      <c r="W7" s="1157">
        <v>2</v>
      </c>
      <c r="X7" s="1157">
        <f>SUM(V7,T7)</f>
        <v>8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74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0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589" t="s">
        <v>8</v>
      </c>
      <c r="C9" s="1157">
        <f t="shared" ref="C9:D9" si="0">SUM(L9,R9,X9,AD9)</f>
        <v>17</v>
      </c>
      <c r="D9" s="1157">
        <f t="shared" si="0"/>
        <v>111</v>
      </c>
      <c r="E9" s="1161">
        <f t="shared" ref="E9" si="1">SUM(C9:D10)</f>
        <v>128</v>
      </c>
      <c r="F9" s="1157">
        <v>1</v>
      </c>
      <c r="G9" s="24">
        <v>0</v>
      </c>
      <c r="H9" s="1157">
        <v>2</v>
      </c>
      <c r="I9" s="24">
        <v>46</v>
      </c>
      <c r="J9" s="1157">
        <v>2</v>
      </c>
      <c r="K9" s="24">
        <v>6</v>
      </c>
      <c r="L9" s="1157">
        <f t="shared" ref="L9" si="2">F9+H9+J9</f>
        <v>5</v>
      </c>
      <c r="M9" s="1157">
        <f>G9+G10+I9+I10+K9+K10</f>
        <v>57</v>
      </c>
      <c r="N9" s="1157">
        <v>2</v>
      </c>
      <c r="O9" s="24">
        <v>29</v>
      </c>
      <c r="P9" s="1157">
        <v>8</v>
      </c>
      <c r="Q9" s="24">
        <v>23</v>
      </c>
      <c r="R9" s="1157">
        <f t="shared" ref="R9" si="3">SUM(P9,N9)</f>
        <v>10</v>
      </c>
      <c r="S9" s="1157">
        <f t="shared" ref="S9" si="4">SUM(Q9,Q10,O9,O10)</f>
        <v>52</v>
      </c>
      <c r="T9" s="1157">
        <v>0</v>
      </c>
      <c r="U9" s="1157">
        <v>1</v>
      </c>
      <c r="V9" s="1157">
        <v>1</v>
      </c>
      <c r="W9" s="1157">
        <v>1</v>
      </c>
      <c r="X9" s="1157">
        <f t="shared" ref="X9:Y9" si="5">SUM(V9,T9)</f>
        <v>1</v>
      </c>
      <c r="Y9" s="1157">
        <f t="shared" si="5"/>
        <v>2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128</v>
      </c>
    </row>
    <row r="10" spans="1:32" ht="18" customHeight="1">
      <c r="A10" s="588"/>
      <c r="B10" s="591" t="s">
        <v>2</v>
      </c>
      <c r="C10" s="1157"/>
      <c r="D10" s="1157"/>
      <c r="E10" s="1162"/>
      <c r="F10" s="1157"/>
      <c r="G10" s="25">
        <v>0</v>
      </c>
      <c r="H10" s="1157"/>
      <c r="I10" s="25">
        <v>4</v>
      </c>
      <c r="J10" s="1157"/>
      <c r="K10" s="25">
        <v>1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15</v>
      </c>
      <c r="D11" s="1157">
        <f t="shared" si="7"/>
        <v>63</v>
      </c>
      <c r="E11" s="1161">
        <f t="shared" ref="E11" si="8">SUM(C11:D12)</f>
        <v>78</v>
      </c>
      <c r="F11" s="1157">
        <v>0</v>
      </c>
      <c r="G11" s="1157">
        <v>0</v>
      </c>
      <c r="H11" s="1157">
        <v>5</v>
      </c>
      <c r="I11" s="24">
        <v>30</v>
      </c>
      <c r="J11" s="1157">
        <v>1</v>
      </c>
      <c r="K11" s="24">
        <v>6</v>
      </c>
      <c r="L11" s="1157">
        <f t="shared" ref="L11" si="9">F11+H11+J11</f>
        <v>6</v>
      </c>
      <c r="M11" s="1157">
        <f t="shared" ref="M11" si="10">G11+G12+I11+I12+K11+K12</f>
        <v>41</v>
      </c>
      <c r="N11" s="1157">
        <v>5</v>
      </c>
      <c r="O11" s="24">
        <v>13</v>
      </c>
      <c r="P11" s="1157">
        <v>2</v>
      </c>
      <c r="Q11" s="24">
        <v>7</v>
      </c>
      <c r="R11" s="1157">
        <f t="shared" ref="R11" si="11">SUM(P11,N11)</f>
        <v>7</v>
      </c>
      <c r="S11" s="1157">
        <f t="shared" ref="S11" si="12">SUM(Q11,Q12,O11,O12)</f>
        <v>20</v>
      </c>
      <c r="T11" s="1157">
        <v>0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2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2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124</v>
      </c>
      <c r="E13" s="1161">
        <f t="shared" ref="E13" si="16">SUM(C13:D14)</f>
        <v>146</v>
      </c>
      <c r="F13" s="1157">
        <v>1</v>
      </c>
      <c r="G13" s="24">
        <v>0</v>
      </c>
      <c r="H13" s="1157">
        <v>3</v>
      </c>
      <c r="I13" s="24">
        <v>39</v>
      </c>
      <c r="J13" s="1157">
        <v>4</v>
      </c>
      <c r="K13" s="24">
        <v>16</v>
      </c>
      <c r="L13" s="1157">
        <f>F13+H13+J13</f>
        <v>8</v>
      </c>
      <c r="M13" s="1157">
        <f>G13+G14+I13+I14+K13+K14</f>
        <v>59</v>
      </c>
      <c r="N13" s="1157">
        <v>2</v>
      </c>
      <c r="O13" s="24">
        <v>26</v>
      </c>
      <c r="P13" s="1157">
        <v>7</v>
      </c>
      <c r="Q13" s="24">
        <v>37</v>
      </c>
      <c r="R13" s="1157">
        <f t="shared" ref="R13" si="17">SUM(P13,N13)</f>
        <v>9</v>
      </c>
      <c r="S13" s="1157">
        <f t="shared" ref="S13" si="18">SUM(Q13,Q14,O13,O14)</f>
        <v>63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146</v>
      </c>
    </row>
    <row r="14" spans="1:32" ht="18" customHeight="1">
      <c r="A14" s="588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2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19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25</v>
      </c>
      <c r="N17" s="1157">
        <v>1</v>
      </c>
      <c r="O17" s="24">
        <v>12</v>
      </c>
      <c r="P17" s="1157">
        <v>2</v>
      </c>
      <c r="Q17" s="24">
        <v>9</v>
      </c>
      <c r="R17" s="1157">
        <f t="shared" ref="R17" si="31">SUM(P17,N17)</f>
        <v>3</v>
      </c>
      <c r="S17" s="1157">
        <f t="shared" ref="S17" si="32">SUM(Q17,Q18,O17,O18)</f>
        <v>21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3</v>
      </c>
      <c r="D19" s="1157">
        <f t="shared" si="35"/>
        <v>4</v>
      </c>
      <c r="E19" s="1161">
        <f t="shared" ref="E19" si="36">SUM(C19:D20)</f>
        <v>7</v>
      </c>
      <c r="F19" s="1161">
        <v>0</v>
      </c>
      <c r="G19" s="1161">
        <v>0</v>
      </c>
      <c r="H19" s="1161">
        <v>0</v>
      </c>
      <c r="I19" s="24">
        <v>0</v>
      </c>
      <c r="J19" s="1161">
        <v>1</v>
      </c>
      <c r="K19" s="1161">
        <v>0</v>
      </c>
      <c r="L19" s="1157">
        <f t="shared" ref="L19:L21" si="37">F19+H19+J19</f>
        <v>1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24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7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25">
        <v>0</v>
      </c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587"/>
      <c r="B21" s="1172" t="s">
        <v>68</v>
      </c>
      <c r="C21" s="1157">
        <f t="shared" ref="C21:D21" si="43">SUM(L21,R21,X21,AD21)</f>
        <v>5</v>
      </c>
      <c r="D21" s="1157">
        <f t="shared" si="43"/>
        <v>30</v>
      </c>
      <c r="E21" s="1161">
        <f>SUM(C21:D22)</f>
        <v>35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2</v>
      </c>
      <c r="L21" s="1229">
        <f t="shared" si="37"/>
        <v>1</v>
      </c>
      <c r="M21" s="1157">
        <f t="shared" si="38"/>
        <v>3</v>
      </c>
      <c r="N21" s="1161">
        <v>1</v>
      </c>
      <c r="O21" s="24">
        <v>14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24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2" ht="18" customHeight="1">
      <c r="A22" s="590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84</v>
      </c>
      <c r="D23" s="33">
        <f>SUM(D7:D22)</f>
        <v>481</v>
      </c>
      <c r="E23" s="33">
        <f>SUM(E7:E22)</f>
        <v>565</v>
      </c>
      <c r="F23" s="33">
        <f>SUM(F7:F22)</f>
        <v>3</v>
      </c>
      <c r="G23" s="33">
        <f>SUM(G7:G22)</f>
        <v>14</v>
      </c>
      <c r="H23" s="33">
        <f t="shared" ref="H23:AB23" si="48">SUM(H7:H22)</f>
        <v>11</v>
      </c>
      <c r="I23" s="33">
        <f t="shared" si="48"/>
        <v>188</v>
      </c>
      <c r="J23" s="33">
        <f t="shared" si="48"/>
        <v>9</v>
      </c>
      <c r="K23" s="33">
        <f t="shared" si="48"/>
        <v>59</v>
      </c>
      <c r="L23" s="33">
        <f>SUM(L7:L22)</f>
        <v>23</v>
      </c>
      <c r="M23" s="33">
        <f>SUM(M7:M22)</f>
        <v>261</v>
      </c>
      <c r="N23" s="33">
        <f t="shared" si="48"/>
        <v>16</v>
      </c>
      <c r="O23" s="33">
        <f>SUM(O7:O22)</f>
        <v>104</v>
      </c>
      <c r="P23" s="33">
        <f t="shared" si="48"/>
        <v>24</v>
      </c>
      <c r="Q23" s="33">
        <f t="shared" si="48"/>
        <v>104</v>
      </c>
      <c r="R23" s="33">
        <f>SUM(R7:R22)</f>
        <v>40</v>
      </c>
      <c r="S23" s="33">
        <f>SUM(S7:S22)</f>
        <v>208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16</v>
      </c>
      <c r="W23" s="33">
        <f t="shared" si="49"/>
        <v>11</v>
      </c>
      <c r="X23" s="33">
        <f>SUM(X7:X22)</f>
        <v>18</v>
      </c>
      <c r="Y23" s="33">
        <f>SUM(Y7:Y22)</f>
        <v>12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565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160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47"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K19:K20"/>
    <mergeCell ref="L19:L20"/>
    <mergeCell ref="M19:M20"/>
    <mergeCell ref="N19:N20"/>
    <mergeCell ref="O19:O20"/>
    <mergeCell ref="P19:P20"/>
    <mergeCell ref="AF17:AF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18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580" t="s">
        <v>17</v>
      </c>
      <c r="D5" s="580" t="s">
        <v>18</v>
      </c>
      <c r="E5" s="580" t="s">
        <v>19</v>
      </c>
      <c r="F5" s="23" t="s">
        <v>1</v>
      </c>
      <c r="G5" s="580" t="s">
        <v>17</v>
      </c>
      <c r="H5" s="580" t="s">
        <v>18</v>
      </c>
      <c r="I5" s="580" t="s">
        <v>19</v>
      </c>
      <c r="J5" s="23" t="s">
        <v>1</v>
      </c>
      <c r="K5" s="580" t="s">
        <v>17</v>
      </c>
      <c r="L5" s="580" t="s">
        <v>18</v>
      </c>
      <c r="M5" s="580" t="s">
        <v>19</v>
      </c>
      <c r="N5" s="23" t="s">
        <v>1</v>
      </c>
      <c r="O5" s="580" t="s">
        <v>17</v>
      </c>
      <c r="P5" s="580" t="s">
        <v>18</v>
      </c>
      <c r="Q5" s="580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583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582"/>
      <c r="B9" s="586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0</v>
      </c>
      <c r="E10" s="1157">
        <v>0</v>
      </c>
      <c r="F10" s="1157">
        <f t="shared" ref="F10" si="5">SUM(C10:E11)</f>
        <v>0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0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1</v>
      </c>
      <c r="D12" s="1157">
        <v>1</v>
      </c>
      <c r="E12" s="1157">
        <v>1</v>
      </c>
      <c r="F12" s="1157">
        <f t="shared" ref="F12" si="10">SUM(C12:E13)</f>
        <v>3</v>
      </c>
      <c r="G12" s="1157">
        <v>0</v>
      </c>
      <c r="H12" s="1157">
        <v>0</v>
      </c>
      <c r="I12" s="1157">
        <v>1</v>
      </c>
      <c r="J12" s="1157">
        <f t="shared" ref="J12" si="11">SUM(G12:I13)</f>
        <v>1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4</v>
      </c>
    </row>
    <row r="13" spans="1:19" ht="18" customHeight="1">
      <c r="A13" s="582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0</v>
      </c>
      <c r="E18" s="1157">
        <v>1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3</v>
      </c>
      <c r="M18" s="1157">
        <v>5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581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584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1</v>
      </c>
      <c r="D22" s="33">
        <f t="shared" ref="D22:R22" si="31">SUM(D6:D21)</f>
        <v>1</v>
      </c>
      <c r="E22" s="33">
        <f t="shared" si="31"/>
        <v>2</v>
      </c>
      <c r="F22" s="33">
        <f t="shared" si="31"/>
        <v>4</v>
      </c>
      <c r="G22" s="33">
        <f t="shared" si="31"/>
        <v>0</v>
      </c>
      <c r="H22" s="33">
        <f t="shared" si="31"/>
        <v>0</v>
      </c>
      <c r="I22" s="33">
        <f t="shared" si="31"/>
        <v>4</v>
      </c>
      <c r="J22" s="33">
        <f t="shared" si="31"/>
        <v>4</v>
      </c>
      <c r="K22" s="33">
        <f t="shared" si="31"/>
        <v>0</v>
      </c>
      <c r="L22" s="33">
        <f t="shared" si="31"/>
        <v>3</v>
      </c>
      <c r="M22" s="33">
        <f t="shared" si="31"/>
        <v>5</v>
      </c>
      <c r="N22" s="33">
        <f t="shared" si="31"/>
        <v>8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16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585"/>
    </row>
    <row r="26" spans="1:21" ht="3.75" customHeight="1"/>
    <row r="27" spans="1:21" ht="23.25"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160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7">
    <mergeCell ref="G20:G21"/>
    <mergeCell ref="J18:J19"/>
    <mergeCell ref="K18:K19"/>
    <mergeCell ref="L18:L19"/>
    <mergeCell ref="M18:M19"/>
    <mergeCell ref="A22:B22"/>
    <mergeCell ref="L27:S27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  <mergeCell ref="F20:F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R10:R11"/>
    <mergeCell ref="S10:S11"/>
    <mergeCell ref="I10:I11"/>
    <mergeCell ref="J10:J11"/>
    <mergeCell ref="K10:K11"/>
    <mergeCell ref="L10:L11"/>
    <mergeCell ref="M10:M11"/>
    <mergeCell ref="N10:N11"/>
    <mergeCell ref="R12:R13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O10:O11"/>
    <mergeCell ref="P10:P11"/>
    <mergeCell ref="Q10:Q11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30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18</v>
      </c>
      <c r="D7" s="1157">
        <f>SUM(M7,S7,Y7,AE7)</f>
        <v>56</v>
      </c>
      <c r="E7" s="1161">
        <f>SUM(C7:D8)</f>
        <v>74</v>
      </c>
      <c r="F7" s="1157">
        <v>1</v>
      </c>
      <c r="G7" s="1157">
        <v>0</v>
      </c>
      <c r="H7" s="1157">
        <v>0</v>
      </c>
      <c r="I7" s="24">
        <v>12</v>
      </c>
      <c r="J7" s="1157">
        <v>0</v>
      </c>
      <c r="K7" s="24">
        <v>17</v>
      </c>
      <c r="L7" s="1157">
        <f>F7+H7+J7</f>
        <v>1</v>
      </c>
      <c r="M7" s="1157">
        <f>G7+G8+I7+I8+K7+K8</f>
        <v>29</v>
      </c>
      <c r="N7" s="1157">
        <v>5</v>
      </c>
      <c r="O7" s="24">
        <v>10</v>
      </c>
      <c r="P7" s="1157">
        <v>2</v>
      </c>
      <c r="Q7" s="24">
        <v>15</v>
      </c>
      <c r="R7" s="1157">
        <f>SUM(P7,N7)</f>
        <v>7</v>
      </c>
      <c r="S7" s="1157">
        <f>SUM(Q7,Q8,O7,O8)</f>
        <v>25</v>
      </c>
      <c r="T7" s="1157">
        <v>0</v>
      </c>
      <c r="U7" s="1157">
        <v>0</v>
      </c>
      <c r="V7" s="1157">
        <v>8</v>
      </c>
      <c r="W7" s="1157">
        <v>2</v>
      </c>
      <c r="X7" s="1157">
        <f>SUM(V7,T7)</f>
        <v>8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74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0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594" t="s">
        <v>8</v>
      </c>
      <c r="C9" s="1157">
        <f t="shared" ref="C9:D9" si="0">SUM(L9,R9,X9,AD9)</f>
        <v>17</v>
      </c>
      <c r="D9" s="1157">
        <f t="shared" si="0"/>
        <v>111</v>
      </c>
      <c r="E9" s="1161">
        <f t="shared" ref="E9" si="1">SUM(C9:D10)</f>
        <v>128</v>
      </c>
      <c r="F9" s="1157">
        <v>1</v>
      </c>
      <c r="G9" s="24">
        <v>0</v>
      </c>
      <c r="H9" s="1157">
        <v>2</v>
      </c>
      <c r="I9" s="24">
        <v>46</v>
      </c>
      <c r="J9" s="1157">
        <v>2</v>
      </c>
      <c r="K9" s="24">
        <v>6</v>
      </c>
      <c r="L9" s="1157">
        <f t="shared" ref="L9" si="2">F9+H9+J9</f>
        <v>5</v>
      </c>
      <c r="M9" s="1157">
        <f>G9+G10+I9+I10+K9+K10</f>
        <v>57</v>
      </c>
      <c r="N9" s="1157">
        <v>2</v>
      </c>
      <c r="O9" s="24">
        <v>28</v>
      </c>
      <c r="P9" s="1157">
        <v>8</v>
      </c>
      <c r="Q9" s="24">
        <v>23</v>
      </c>
      <c r="R9" s="1157">
        <f t="shared" ref="R9" si="3">SUM(P9,N9)</f>
        <v>10</v>
      </c>
      <c r="S9" s="1157">
        <f t="shared" ref="S9" si="4">SUM(Q9,Q10,O9,O10)</f>
        <v>51</v>
      </c>
      <c r="T9" s="1157">
        <v>0</v>
      </c>
      <c r="U9" s="1157">
        <v>2</v>
      </c>
      <c r="V9" s="1157">
        <v>1</v>
      </c>
      <c r="W9" s="1157">
        <v>1</v>
      </c>
      <c r="X9" s="1157">
        <f t="shared" ref="X9:Y9" si="5">SUM(V9,T9)</f>
        <v>1</v>
      </c>
      <c r="Y9" s="1157">
        <f t="shared" si="5"/>
        <v>3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128</v>
      </c>
    </row>
    <row r="10" spans="1:32" ht="18" customHeight="1">
      <c r="A10" s="593"/>
      <c r="B10" s="596" t="s">
        <v>2</v>
      </c>
      <c r="C10" s="1157"/>
      <c r="D10" s="1157"/>
      <c r="E10" s="1162"/>
      <c r="F10" s="1157"/>
      <c r="G10" s="25">
        <v>0</v>
      </c>
      <c r="H10" s="1157"/>
      <c r="I10" s="25">
        <v>4</v>
      </c>
      <c r="J10" s="1157"/>
      <c r="K10" s="25">
        <v>1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15</v>
      </c>
      <c r="D11" s="1157">
        <f t="shared" si="7"/>
        <v>63</v>
      </c>
      <c r="E11" s="1161">
        <f t="shared" ref="E11" si="8">SUM(C11:D12)</f>
        <v>78</v>
      </c>
      <c r="F11" s="1157">
        <v>0</v>
      </c>
      <c r="G11" s="1157">
        <v>0</v>
      </c>
      <c r="H11" s="1157">
        <v>5</v>
      </c>
      <c r="I11" s="24">
        <v>30</v>
      </c>
      <c r="J11" s="1157">
        <v>1</v>
      </c>
      <c r="K11" s="24">
        <v>6</v>
      </c>
      <c r="L11" s="1157">
        <f t="shared" ref="L11" si="9">F11+H11+J11</f>
        <v>6</v>
      </c>
      <c r="M11" s="1157">
        <f t="shared" ref="M11" si="10">G11+G12+I11+I12+K11+K12</f>
        <v>41</v>
      </c>
      <c r="N11" s="1157">
        <v>5</v>
      </c>
      <c r="O11" s="24">
        <v>13</v>
      </c>
      <c r="P11" s="1157">
        <v>2</v>
      </c>
      <c r="Q11" s="24">
        <v>7</v>
      </c>
      <c r="R11" s="1157">
        <f t="shared" ref="R11" si="11">SUM(P11,N11)</f>
        <v>7</v>
      </c>
      <c r="S11" s="1157">
        <f t="shared" ref="S11" si="12">SUM(Q11,Q12,O11,O12)</f>
        <v>20</v>
      </c>
      <c r="T11" s="1157">
        <v>0</v>
      </c>
      <c r="U11" s="1157">
        <v>0</v>
      </c>
      <c r="V11" s="1157">
        <v>2</v>
      </c>
      <c r="W11" s="1157">
        <v>2</v>
      </c>
      <c r="X11" s="1157">
        <f t="shared" ref="X11:Y11" si="13">SUM(V11,T11)</f>
        <v>2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2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124</v>
      </c>
      <c r="E13" s="1161">
        <f t="shared" ref="E13" si="16">SUM(C13:D14)</f>
        <v>146</v>
      </c>
      <c r="F13" s="1157">
        <v>1</v>
      </c>
      <c r="G13" s="24">
        <v>0</v>
      </c>
      <c r="H13" s="1157">
        <v>3</v>
      </c>
      <c r="I13" s="24">
        <v>38</v>
      </c>
      <c r="J13" s="1157">
        <v>4</v>
      </c>
      <c r="K13" s="24">
        <v>16</v>
      </c>
      <c r="L13" s="1157">
        <f>F13+H13+J13</f>
        <v>8</v>
      </c>
      <c r="M13" s="1157">
        <f>G13+G14+I13+I14+K13+K14</f>
        <v>58</v>
      </c>
      <c r="N13" s="1157">
        <v>2</v>
      </c>
      <c r="O13" s="24">
        <v>27</v>
      </c>
      <c r="P13" s="1157">
        <v>7</v>
      </c>
      <c r="Q13" s="24">
        <v>37</v>
      </c>
      <c r="R13" s="1157">
        <f t="shared" ref="R13" si="17">SUM(P13,N13)</f>
        <v>9</v>
      </c>
      <c r="S13" s="1157">
        <f t="shared" ref="S13" si="18">SUM(Q13,Q14,O13,O14)</f>
        <v>64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146</v>
      </c>
    </row>
    <row r="14" spans="1:32" ht="18" customHeight="1">
      <c r="A14" s="593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2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47</v>
      </c>
      <c r="E17" s="1161">
        <f t="shared" ref="E17" si="30">SUM(C17:D18)</f>
        <v>51</v>
      </c>
      <c r="F17" s="1157">
        <v>0</v>
      </c>
      <c r="G17" s="24">
        <v>0</v>
      </c>
      <c r="H17" s="1157">
        <v>0</v>
      </c>
      <c r="I17" s="24">
        <v>18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24</v>
      </c>
      <c r="N17" s="1157">
        <v>1</v>
      </c>
      <c r="O17" s="24">
        <v>13</v>
      </c>
      <c r="P17" s="1157">
        <v>2</v>
      </c>
      <c r="Q17" s="24">
        <v>9</v>
      </c>
      <c r="R17" s="1157">
        <f t="shared" ref="R17" si="31">SUM(P17,N17)</f>
        <v>3</v>
      </c>
      <c r="S17" s="1157">
        <f t="shared" ref="S17" si="32">SUM(Q17,Q18,O17,O18)</f>
        <v>22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51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3</v>
      </c>
      <c r="D19" s="1157">
        <f t="shared" si="35"/>
        <v>4</v>
      </c>
      <c r="E19" s="1161">
        <f t="shared" ref="E19" si="36">SUM(C19:D20)</f>
        <v>7</v>
      </c>
      <c r="F19" s="1161">
        <v>0</v>
      </c>
      <c r="G19" s="1161">
        <v>0</v>
      </c>
      <c r="H19" s="1161">
        <v>0</v>
      </c>
      <c r="I19" s="24">
        <v>0</v>
      </c>
      <c r="J19" s="1161">
        <v>1</v>
      </c>
      <c r="K19" s="1161">
        <v>0</v>
      </c>
      <c r="L19" s="1157">
        <f t="shared" ref="L19:L21" si="37">F19+H19+J19</f>
        <v>1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24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7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25">
        <v>0</v>
      </c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592"/>
      <c r="B21" s="1172" t="s">
        <v>68</v>
      </c>
      <c r="C21" s="1157">
        <f t="shared" ref="C21:D21" si="43">SUM(L21,R21,X21,AD21)</f>
        <v>5</v>
      </c>
      <c r="D21" s="1157">
        <f t="shared" si="43"/>
        <v>30</v>
      </c>
      <c r="E21" s="1161">
        <f>SUM(C21:D22)</f>
        <v>35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2</v>
      </c>
      <c r="L21" s="1229">
        <f t="shared" si="37"/>
        <v>1</v>
      </c>
      <c r="M21" s="1157">
        <f t="shared" si="38"/>
        <v>3</v>
      </c>
      <c r="N21" s="1161">
        <v>1</v>
      </c>
      <c r="O21" s="24">
        <v>14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24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2" ht="18" customHeight="1">
      <c r="A22" s="595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84</v>
      </c>
      <c r="D23" s="33">
        <f>SUM(D7:D22)</f>
        <v>481</v>
      </c>
      <c r="E23" s="33">
        <f>SUM(E7:E22)</f>
        <v>565</v>
      </c>
      <c r="F23" s="33">
        <f>SUM(F7:F22)</f>
        <v>3</v>
      </c>
      <c r="G23" s="33">
        <f>SUM(G7:G22)</f>
        <v>14</v>
      </c>
      <c r="H23" s="33">
        <f t="shared" ref="H23:AB23" si="48">SUM(H7:H22)</f>
        <v>11</v>
      </c>
      <c r="I23" s="33">
        <f t="shared" si="48"/>
        <v>184</v>
      </c>
      <c r="J23" s="33">
        <f t="shared" si="48"/>
        <v>9</v>
      </c>
      <c r="K23" s="33">
        <f t="shared" si="48"/>
        <v>60</v>
      </c>
      <c r="L23" s="33">
        <f>SUM(L7:L22)</f>
        <v>23</v>
      </c>
      <c r="M23" s="33">
        <f>SUM(M7:M22)</f>
        <v>258</v>
      </c>
      <c r="N23" s="33">
        <f t="shared" si="48"/>
        <v>16</v>
      </c>
      <c r="O23" s="33">
        <f>SUM(O7:O22)</f>
        <v>105</v>
      </c>
      <c r="P23" s="33">
        <f t="shared" si="48"/>
        <v>24</v>
      </c>
      <c r="Q23" s="33">
        <f t="shared" si="48"/>
        <v>105</v>
      </c>
      <c r="R23" s="33">
        <f>SUM(R7:R22)</f>
        <v>40</v>
      </c>
      <c r="S23" s="33">
        <f>SUM(S7:S22)</f>
        <v>210</v>
      </c>
      <c r="T23" s="33">
        <f t="shared" ref="T23:W23" si="49">SUM(T7:T22)</f>
        <v>2</v>
      </c>
      <c r="U23" s="33">
        <f t="shared" si="49"/>
        <v>2</v>
      </c>
      <c r="V23" s="33">
        <f t="shared" si="49"/>
        <v>16</v>
      </c>
      <c r="W23" s="33">
        <f t="shared" si="49"/>
        <v>11</v>
      </c>
      <c r="X23" s="33">
        <f>SUM(X7:X22)</f>
        <v>18</v>
      </c>
      <c r="Y23" s="33">
        <f>SUM(Y7:Y22)</f>
        <v>13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565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161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47"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K19:K20"/>
    <mergeCell ref="L19:L20"/>
    <mergeCell ref="M19:M20"/>
    <mergeCell ref="N19:N20"/>
    <mergeCell ref="O19:O20"/>
    <mergeCell ref="P19:P20"/>
    <mergeCell ref="AF17:AF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597" t="s">
        <v>17</v>
      </c>
      <c r="D5" s="597" t="s">
        <v>18</v>
      </c>
      <c r="E5" s="597" t="s">
        <v>19</v>
      </c>
      <c r="F5" s="23" t="s">
        <v>1</v>
      </c>
      <c r="G5" s="597" t="s">
        <v>17</v>
      </c>
      <c r="H5" s="597" t="s">
        <v>18</v>
      </c>
      <c r="I5" s="597" t="s">
        <v>19</v>
      </c>
      <c r="J5" s="23" t="s">
        <v>1</v>
      </c>
      <c r="K5" s="597" t="s">
        <v>17</v>
      </c>
      <c r="L5" s="597" t="s">
        <v>18</v>
      </c>
      <c r="M5" s="597" t="s">
        <v>19</v>
      </c>
      <c r="N5" s="23" t="s">
        <v>1</v>
      </c>
      <c r="O5" s="597" t="s">
        <v>17</v>
      </c>
      <c r="P5" s="597" t="s">
        <v>18</v>
      </c>
      <c r="Q5" s="597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600" t="s">
        <v>8</v>
      </c>
      <c r="C8" s="1157">
        <v>0</v>
      </c>
      <c r="D8" s="1157">
        <v>1</v>
      </c>
      <c r="E8" s="1157">
        <v>0</v>
      </c>
      <c r="F8" s="1157">
        <f t="shared" ref="F8" si="0">SUM(C8:E9)</f>
        <v>1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599"/>
      <c r="B9" s="603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239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240">
        <f t="shared" ref="S10" si="9">F10+J10+N10+R10</f>
        <v>1</v>
      </c>
    </row>
    <row r="11" spans="1:19" ht="18" customHeight="1">
      <c r="A11" s="1171"/>
      <c r="B11" s="1173"/>
      <c r="C11" s="1157"/>
      <c r="D11" s="1239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241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3</v>
      </c>
      <c r="J12" s="1157">
        <f t="shared" ref="J12" si="11">SUM(G12:I13)</f>
        <v>3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7</v>
      </c>
    </row>
    <row r="13" spans="1:19" ht="18" customHeight="1">
      <c r="A13" s="599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2</v>
      </c>
      <c r="E16" s="1157">
        <v>0</v>
      </c>
      <c r="F16" s="1157">
        <f t="shared" ref="F16" si="20">SUM(C16:E17)</f>
        <v>2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2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598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1</v>
      </c>
      <c r="J20" s="1157">
        <f>SUM(G20:I21)</f>
        <v>1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1</v>
      </c>
    </row>
    <row r="21" spans="1:21" ht="18" customHeight="1">
      <c r="A21" s="601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5</v>
      </c>
      <c r="E22" s="33">
        <f t="shared" si="31"/>
        <v>1</v>
      </c>
      <c r="F22" s="33">
        <f t="shared" si="31"/>
        <v>6</v>
      </c>
      <c r="G22" s="33">
        <f t="shared" si="31"/>
        <v>0</v>
      </c>
      <c r="H22" s="33">
        <f t="shared" si="31"/>
        <v>0</v>
      </c>
      <c r="I22" s="33">
        <f t="shared" si="31"/>
        <v>7</v>
      </c>
      <c r="J22" s="33">
        <f t="shared" si="31"/>
        <v>7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24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602"/>
    </row>
    <row r="26" spans="1:21" ht="3.75" customHeight="1"/>
    <row r="27" spans="1:21" ht="23.25">
      <c r="B27" s="1242" t="s">
        <v>162</v>
      </c>
      <c r="C27" s="1242"/>
      <c r="D27" s="1242"/>
      <c r="E27" s="1242"/>
      <c r="F27" s="1242"/>
      <c r="G27" s="1242"/>
      <c r="H27" s="1242"/>
      <c r="I27" s="1242"/>
      <c r="J27" s="1242"/>
      <c r="K27" s="1242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161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L27:S27"/>
    <mergeCell ref="L28:S28"/>
    <mergeCell ref="B27:K27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R10:R11"/>
    <mergeCell ref="S10:S11"/>
    <mergeCell ref="I10:I11"/>
    <mergeCell ref="J10:J11"/>
    <mergeCell ref="K10:K11"/>
    <mergeCell ref="L10:L11"/>
    <mergeCell ref="M10:M11"/>
    <mergeCell ref="N10:N11"/>
    <mergeCell ref="Q12:Q13"/>
    <mergeCell ref="R12:R13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O10:O11"/>
    <mergeCell ref="P10:P11"/>
    <mergeCell ref="Q10:Q11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32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16</v>
      </c>
      <c r="D7" s="1157">
        <f>SUM(M7,S7,Y7,AE7)</f>
        <v>56</v>
      </c>
      <c r="E7" s="1161">
        <f>SUM(C7:D8)</f>
        <v>72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16</v>
      </c>
      <c r="L7" s="1157">
        <f>F7+H7+J7</f>
        <v>1</v>
      </c>
      <c r="M7" s="1157">
        <f>G7+G8+I7+I8+K7+K8</f>
        <v>27</v>
      </c>
      <c r="N7" s="1157">
        <v>4</v>
      </c>
      <c r="O7" s="24">
        <v>11</v>
      </c>
      <c r="P7" s="1157">
        <v>2</v>
      </c>
      <c r="Q7" s="24">
        <v>16</v>
      </c>
      <c r="R7" s="1157">
        <f>SUM(P7,N7)</f>
        <v>6</v>
      </c>
      <c r="S7" s="1157">
        <f>SUM(Q7,Q8,O7,O8)</f>
        <v>27</v>
      </c>
      <c r="T7" s="1157">
        <v>0</v>
      </c>
      <c r="U7" s="1157">
        <v>0</v>
      </c>
      <c r="V7" s="1157">
        <v>7</v>
      </c>
      <c r="W7" s="1157">
        <v>2</v>
      </c>
      <c r="X7" s="1157">
        <f>SUM(V7,T7)</f>
        <v>7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0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613" t="s">
        <v>8</v>
      </c>
      <c r="C9" s="1157">
        <f t="shared" ref="C9:D9" si="0">SUM(L9,R9,X9,AD9)</f>
        <v>14</v>
      </c>
      <c r="D9" s="1157">
        <f t="shared" si="0"/>
        <v>112</v>
      </c>
      <c r="E9" s="1161">
        <f t="shared" ref="E9" si="1">SUM(C9:D10)</f>
        <v>126</v>
      </c>
      <c r="F9" s="1157">
        <v>1</v>
      </c>
      <c r="G9" s="24">
        <v>0</v>
      </c>
      <c r="H9" s="1157">
        <v>1</v>
      </c>
      <c r="I9" s="24">
        <v>42</v>
      </c>
      <c r="J9" s="1157">
        <v>0</v>
      </c>
      <c r="K9" s="24">
        <v>7</v>
      </c>
      <c r="L9" s="1157">
        <f t="shared" ref="L9" si="2">F9+H9+J9</f>
        <v>2</v>
      </c>
      <c r="M9" s="1157">
        <f>G9+G10+I9+I10+K9+K10</f>
        <v>56</v>
      </c>
      <c r="N9" s="1157">
        <v>2</v>
      </c>
      <c r="O9" s="24">
        <v>30</v>
      </c>
      <c r="P9" s="1157">
        <v>9</v>
      </c>
      <c r="Q9" s="24">
        <v>23</v>
      </c>
      <c r="R9" s="1157">
        <f t="shared" ref="R9" si="3">SUM(P9,N9)</f>
        <v>11</v>
      </c>
      <c r="S9" s="1157">
        <f t="shared" ref="S9" si="4">SUM(Q9,Q10,O9,O10)</f>
        <v>53</v>
      </c>
      <c r="T9" s="1157">
        <v>0</v>
      </c>
      <c r="U9" s="1157">
        <v>2</v>
      </c>
      <c r="V9" s="1157">
        <v>0</v>
      </c>
      <c r="W9" s="1157">
        <v>1</v>
      </c>
      <c r="X9" s="1157">
        <f t="shared" ref="X9:Y9" si="5">SUM(V9,T9)</f>
        <v>0</v>
      </c>
      <c r="Y9" s="1157">
        <f t="shared" si="5"/>
        <v>3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126</v>
      </c>
    </row>
    <row r="10" spans="1:32" ht="18" customHeight="1">
      <c r="A10" s="612"/>
      <c r="B10" s="615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1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14</v>
      </c>
      <c r="D11" s="1157">
        <f t="shared" si="7"/>
        <v>64</v>
      </c>
      <c r="E11" s="1161">
        <f t="shared" ref="E11" si="8">SUM(C11:D12)</f>
        <v>78</v>
      </c>
      <c r="F11" s="1157">
        <v>0</v>
      </c>
      <c r="G11" s="1157">
        <v>0</v>
      </c>
      <c r="H11" s="1157">
        <v>5</v>
      </c>
      <c r="I11" s="24">
        <v>30</v>
      </c>
      <c r="J11" s="1157">
        <v>1</v>
      </c>
      <c r="K11" s="24">
        <v>5</v>
      </c>
      <c r="L11" s="1157">
        <f t="shared" ref="L11" si="9">F11+H11+J11</f>
        <v>6</v>
      </c>
      <c r="M11" s="1157">
        <f t="shared" ref="M11" si="10">G11+G12+I11+I12+K11+K12</f>
        <v>41</v>
      </c>
      <c r="N11" s="1157">
        <v>5</v>
      </c>
      <c r="O11" s="24">
        <v>13</v>
      </c>
      <c r="P11" s="1157">
        <v>2</v>
      </c>
      <c r="Q11" s="24">
        <v>8</v>
      </c>
      <c r="R11" s="1157">
        <f t="shared" ref="R11" si="11">SUM(P11,N11)</f>
        <v>7</v>
      </c>
      <c r="S11" s="1157">
        <f t="shared" ref="S11" si="12">SUM(Q11,Q12,O11,O12)</f>
        <v>21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4</v>
      </c>
      <c r="J12" s="1157"/>
      <c r="K12" s="32">
        <v>2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125</v>
      </c>
      <c r="E13" s="1161">
        <f t="shared" ref="E13" si="16">SUM(C13:D14)</f>
        <v>147</v>
      </c>
      <c r="F13" s="1157">
        <v>1</v>
      </c>
      <c r="G13" s="24">
        <v>0</v>
      </c>
      <c r="H13" s="1157">
        <v>3</v>
      </c>
      <c r="I13" s="24">
        <v>38</v>
      </c>
      <c r="J13" s="1157">
        <v>4</v>
      </c>
      <c r="K13" s="24">
        <v>15</v>
      </c>
      <c r="L13" s="1157">
        <f>F13+H13+J13</f>
        <v>8</v>
      </c>
      <c r="M13" s="1157">
        <f>G13+G14+I13+I14+K13+K14</f>
        <v>58</v>
      </c>
      <c r="N13" s="1157">
        <v>2</v>
      </c>
      <c r="O13" s="24">
        <v>27</v>
      </c>
      <c r="P13" s="1157">
        <v>7</v>
      </c>
      <c r="Q13" s="24">
        <v>38</v>
      </c>
      <c r="R13" s="1157">
        <f t="shared" ref="R13" si="17">SUM(P13,N13)</f>
        <v>9</v>
      </c>
      <c r="S13" s="1157">
        <f t="shared" ref="S13" si="18">SUM(Q13,Q14,O13,O14)</f>
        <v>65</v>
      </c>
      <c r="T13" s="1157">
        <v>2</v>
      </c>
      <c r="U13" s="1157">
        <v>0</v>
      </c>
      <c r="V13" s="1157">
        <v>3</v>
      </c>
      <c r="W13" s="24">
        <v>2</v>
      </c>
      <c r="X13" s="1157">
        <f t="shared" ref="X13:Y13" si="19">SUM(V13,T13)</f>
        <v>5</v>
      </c>
      <c r="Y13" s="1157">
        <f t="shared" si="19"/>
        <v>2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147</v>
      </c>
    </row>
    <row r="14" spans="1:32" ht="18" customHeight="1">
      <c r="A14" s="612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0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48</v>
      </c>
      <c r="E17" s="1161">
        <f t="shared" ref="E17" si="30">SUM(C17:D18)</f>
        <v>52</v>
      </c>
      <c r="F17" s="1157">
        <v>0</v>
      </c>
      <c r="G17" s="24">
        <v>0</v>
      </c>
      <c r="H17" s="1157">
        <v>0</v>
      </c>
      <c r="I17" s="24">
        <v>17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24</v>
      </c>
      <c r="N17" s="1157">
        <v>1</v>
      </c>
      <c r="O17" s="24">
        <v>14</v>
      </c>
      <c r="P17" s="1157">
        <v>2</v>
      </c>
      <c r="Q17" s="24">
        <v>9</v>
      </c>
      <c r="R17" s="1157">
        <f t="shared" ref="R17" si="31">SUM(P17,N17)</f>
        <v>3</v>
      </c>
      <c r="S17" s="1157">
        <f t="shared" ref="S17" si="32">SUM(Q17,Q18,O17,O18)</f>
        <v>23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52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2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3</v>
      </c>
      <c r="D19" s="1157">
        <f t="shared" si="35"/>
        <v>4</v>
      </c>
      <c r="E19" s="1161">
        <f t="shared" ref="E19" si="36">SUM(C19:D20)</f>
        <v>7</v>
      </c>
      <c r="F19" s="1161">
        <v>0</v>
      </c>
      <c r="G19" s="1161">
        <v>0</v>
      </c>
      <c r="H19" s="1161">
        <v>0</v>
      </c>
      <c r="I19" s="24">
        <v>0</v>
      </c>
      <c r="J19" s="1161">
        <v>1</v>
      </c>
      <c r="K19" s="1161">
        <v>0</v>
      </c>
      <c r="L19" s="1157">
        <f t="shared" ref="L19:L21" si="37">F19+H19+J19</f>
        <v>1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24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7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25">
        <v>0</v>
      </c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611"/>
      <c r="B21" s="1172" t="s">
        <v>68</v>
      </c>
      <c r="C21" s="1157">
        <f t="shared" ref="C21:D21" si="43">SUM(L21,R21,X21,AD21)</f>
        <v>5</v>
      </c>
      <c r="D21" s="1157">
        <f t="shared" si="43"/>
        <v>30</v>
      </c>
      <c r="E21" s="1161">
        <f>SUM(C21:D22)</f>
        <v>35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2</v>
      </c>
      <c r="L21" s="1229">
        <f t="shared" si="37"/>
        <v>1</v>
      </c>
      <c r="M21" s="1157">
        <f t="shared" si="38"/>
        <v>3</v>
      </c>
      <c r="N21" s="1161">
        <v>1</v>
      </c>
      <c r="O21" s="24">
        <v>14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24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2" ht="18" customHeight="1">
      <c r="A22" s="614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78</v>
      </c>
      <c r="D23" s="33">
        <f>SUM(D7:D22)</f>
        <v>485</v>
      </c>
      <c r="E23" s="33">
        <f>SUM(E7:E22)</f>
        <v>563</v>
      </c>
      <c r="F23" s="33">
        <f>SUM(F7:F22)</f>
        <v>3</v>
      </c>
      <c r="G23" s="33">
        <f>SUM(G7:G22)</f>
        <v>14</v>
      </c>
      <c r="H23" s="33">
        <f t="shared" ref="H23:AB23" si="48">SUM(H7:H22)</f>
        <v>10</v>
      </c>
      <c r="I23" s="33">
        <f t="shared" si="48"/>
        <v>183</v>
      </c>
      <c r="J23" s="33">
        <f t="shared" si="48"/>
        <v>7</v>
      </c>
      <c r="K23" s="33">
        <f t="shared" si="48"/>
        <v>58</v>
      </c>
      <c r="L23" s="33">
        <f>SUM(L7:L22)</f>
        <v>20</v>
      </c>
      <c r="M23" s="33">
        <f>SUM(M7:M22)</f>
        <v>255</v>
      </c>
      <c r="N23" s="33">
        <f t="shared" si="48"/>
        <v>15</v>
      </c>
      <c r="O23" s="33">
        <f>SUM(O7:O22)</f>
        <v>109</v>
      </c>
      <c r="P23" s="33">
        <f t="shared" si="48"/>
        <v>25</v>
      </c>
      <c r="Q23" s="33">
        <f t="shared" si="48"/>
        <v>108</v>
      </c>
      <c r="R23" s="33">
        <f>SUM(R7:R22)</f>
        <v>40</v>
      </c>
      <c r="S23" s="33">
        <f>SUM(S7:S22)</f>
        <v>217</v>
      </c>
      <c r="T23" s="33">
        <f t="shared" ref="T23:W23" si="49">SUM(T7:T22)</f>
        <v>2</v>
      </c>
      <c r="U23" s="33">
        <f t="shared" si="49"/>
        <v>2</v>
      </c>
      <c r="V23" s="33">
        <f t="shared" si="49"/>
        <v>13</v>
      </c>
      <c r="W23" s="33">
        <f t="shared" si="49"/>
        <v>11</v>
      </c>
      <c r="X23" s="33">
        <f>SUM(X7:X22)</f>
        <v>15</v>
      </c>
      <c r="Y23" s="33">
        <f>SUM(Y7:Y22)</f>
        <v>13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563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163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47"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K19:K20"/>
    <mergeCell ref="L19:L20"/>
    <mergeCell ref="M19:M20"/>
    <mergeCell ref="N19:N20"/>
    <mergeCell ref="O19:O20"/>
    <mergeCell ref="P19:P20"/>
    <mergeCell ref="AF17:AF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6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604" t="s">
        <v>17</v>
      </c>
      <c r="D5" s="604" t="s">
        <v>18</v>
      </c>
      <c r="E5" s="604" t="s">
        <v>19</v>
      </c>
      <c r="F5" s="23" t="s">
        <v>1</v>
      </c>
      <c r="G5" s="604" t="s">
        <v>17</v>
      </c>
      <c r="H5" s="604" t="s">
        <v>18</v>
      </c>
      <c r="I5" s="604" t="s">
        <v>19</v>
      </c>
      <c r="J5" s="23" t="s">
        <v>1</v>
      </c>
      <c r="K5" s="604" t="s">
        <v>17</v>
      </c>
      <c r="L5" s="604" t="s">
        <v>18</v>
      </c>
      <c r="M5" s="604" t="s">
        <v>19</v>
      </c>
      <c r="N5" s="23" t="s">
        <v>1</v>
      </c>
      <c r="O5" s="604" t="s">
        <v>17</v>
      </c>
      <c r="P5" s="604" t="s">
        <v>18</v>
      </c>
      <c r="Q5" s="604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607" t="s">
        <v>8</v>
      </c>
      <c r="C8" s="1157">
        <v>0</v>
      </c>
      <c r="D8" s="1157">
        <v>1</v>
      </c>
      <c r="E8" s="1157">
        <v>0</v>
      </c>
      <c r="F8" s="1157">
        <f t="shared" ref="F8" si="0">SUM(C8:E9)</f>
        <v>1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606"/>
      <c r="B9" s="610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239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240">
        <f t="shared" ref="S10" si="9">F10+J10+N10+R10</f>
        <v>1</v>
      </c>
    </row>
    <row r="11" spans="1:19" ht="18" customHeight="1">
      <c r="A11" s="1171"/>
      <c r="B11" s="1173"/>
      <c r="C11" s="1157"/>
      <c r="D11" s="1239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241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3</v>
      </c>
      <c r="J12" s="1157">
        <f t="shared" ref="J12" si="11">SUM(G12:I13)</f>
        <v>3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7</v>
      </c>
    </row>
    <row r="13" spans="1:19" ht="18" customHeight="1">
      <c r="A13" s="606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2</v>
      </c>
      <c r="E16" s="1157">
        <v>0</v>
      </c>
      <c r="F16" s="1157">
        <f t="shared" ref="F16" si="20">SUM(C16:E17)</f>
        <v>2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2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605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1</v>
      </c>
      <c r="J20" s="1157">
        <f>SUM(G20:I21)</f>
        <v>1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1</v>
      </c>
    </row>
    <row r="21" spans="1:21" ht="18" customHeight="1">
      <c r="A21" s="608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5</v>
      </c>
      <c r="E22" s="33">
        <f t="shared" si="31"/>
        <v>1</v>
      </c>
      <c r="F22" s="33">
        <f t="shared" si="31"/>
        <v>6</v>
      </c>
      <c r="G22" s="33">
        <f t="shared" si="31"/>
        <v>0</v>
      </c>
      <c r="H22" s="33">
        <f t="shared" si="31"/>
        <v>0</v>
      </c>
      <c r="I22" s="33">
        <f t="shared" si="31"/>
        <v>7</v>
      </c>
      <c r="J22" s="33">
        <f t="shared" si="31"/>
        <v>7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24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609"/>
    </row>
    <row r="26" spans="1:21" ht="3.75" customHeight="1"/>
    <row r="27" spans="1:21" ht="23.25">
      <c r="B27" s="1242" t="s">
        <v>162</v>
      </c>
      <c r="C27" s="1242"/>
      <c r="D27" s="1242"/>
      <c r="E27" s="1242"/>
      <c r="F27" s="1242"/>
      <c r="G27" s="1242"/>
      <c r="H27" s="1242"/>
      <c r="I27" s="1242"/>
      <c r="J27" s="1242"/>
      <c r="K27" s="1242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163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34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15</v>
      </c>
      <c r="D7" s="1157">
        <f>SUM(M7,S7,Y7,AE7)</f>
        <v>56</v>
      </c>
      <c r="E7" s="1161">
        <f>SUM(C7:D8)</f>
        <v>71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15</v>
      </c>
      <c r="L7" s="1157">
        <f>F7+H7+J7</f>
        <v>1</v>
      </c>
      <c r="M7" s="1157">
        <f>G7+G8+I7+I8+K7+K8</f>
        <v>26</v>
      </c>
      <c r="N7" s="1157">
        <v>4</v>
      </c>
      <c r="O7" s="24">
        <v>11</v>
      </c>
      <c r="P7" s="1157">
        <v>2</v>
      </c>
      <c r="Q7" s="24">
        <v>17</v>
      </c>
      <c r="R7" s="1157">
        <f>SUM(P7,N7)</f>
        <v>6</v>
      </c>
      <c r="S7" s="1157">
        <f>SUM(Q7,Q8,O7,O8)</f>
        <v>28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71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0</v>
      </c>
      <c r="J8" s="1157"/>
      <c r="K8" s="25">
        <v>0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619" t="s">
        <v>8</v>
      </c>
      <c r="C9" s="1157">
        <f t="shared" ref="C9:D9" si="0">SUM(L9,R9,X9,AD9)</f>
        <v>14</v>
      </c>
      <c r="D9" s="1157">
        <f t="shared" si="0"/>
        <v>112</v>
      </c>
      <c r="E9" s="1161">
        <f t="shared" ref="E9" si="1">SUM(C9:D10)</f>
        <v>126</v>
      </c>
      <c r="F9" s="1157">
        <v>1</v>
      </c>
      <c r="G9" s="24">
        <v>0</v>
      </c>
      <c r="H9" s="1157">
        <v>1</v>
      </c>
      <c r="I9" s="24">
        <v>41</v>
      </c>
      <c r="J9" s="1157">
        <v>0</v>
      </c>
      <c r="K9" s="24">
        <v>8</v>
      </c>
      <c r="L9" s="1157">
        <f t="shared" ref="L9" si="2">F9+H9+J9</f>
        <v>2</v>
      </c>
      <c r="M9" s="1157">
        <f>G9+G10+I9+I10+K9+K10</f>
        <v>56</v>
      </c>
      <c r="N9" s="1157">
        <v>2</v>
      </c>
      <c r="O9" s="24">
        <v>30</v>
      </c>
      <c r="P9" s="1157">
        <v>9</v>
      </c>
      <c r="Q9" s="24">
        <v>23</v>
      </c>
      <c r="R9" s="1157">
        <f t="shared" ref="R9" si="3">SUM(P9,N9)</f>
        <v>11</v>
      </c>
      <c r="S9" s="1157">
        <f t="shared" ref="S9" si="4">SUM(Q9,Q10,O9,O10)</f>
        <v>53</v>
      </c>
      <c r="T9" s="1157">
        <v>0</v>
      </c>
      <c r="U9" s="1157">
        <v>2</v>
      </c>
      <c r="V9" s="1157">
        <v>0</v>
      </c>
      <c r="W9" s="1157">
        <v>1</v>
      </c>
      <c r="X9" s="1157">
        <f t="shared" ref="X9:Y9" si="5">SUM(V9,T9)</f>
        <v>0</v>
      </c>
      <c r="Y9" s="1157">
        <f t="shared" si="5"/>
        <v>3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126</v>
      </c>
    </row>
    <row r="10" spans="1:32" ht="18" customHeight="1">
      <c r="A10" s="618"/>
      <c r="B10" s="622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1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14</v>
      </c>
      <c r="D11" s="1157">
        <f t="shared" si="7"/>
        <v>64</v>
      </c>
      <c r="E11" s="1161">
        <f t="shared" ref="E11" si="8">SUM(C11:D12)</f>
        <v>78</v>
      </c>
      <c r="F11" s="1157">
        <v>0</v>
      </c>
      <c r="G11" s="1157">
        <v>0</v>
      </c>
      <c r="H11" s="1157">
        <v>5</v>
      </c>
      <c r="I11" s="24">
        <v>30</v>
      </c>
      <c r="J11" s="1157">
        <v>1</v>
      </c>
      <c r="K11" s="24">
        <v>5</v>
      </c>
      <c r="L11" s="1157">
        <f t="shared" ref="L11" si="9">F11+H11+J11</f>
        <v>6</v>
      </c>
      <c r="M11" s="1157">
        <f t="shared" ref="M11" si="10">G11+G12+I11+I12+K11+K12</f>
        <v>41</v>
      </c>
      <c r="N11" s="1157">
        <v>5</v>
      </c>
      <c r="O11" s="24">
        <v>13</v>
      </c>
      <c r="P11" s="1157">
        <v>2</v>
      </c>
      <c r="Q11" s="24">
        <v>8</v>
      </c>
      <c r="R11" s="1157">
        <f t="shared" ref="R11" si="11">SUM(P11,N11)</f>
        <v>7</v>
      </c>
      <c r="S11" s="1157">
        <f t="shared" ref="S11" si="12">SUM(Q11,Q12,O11,O12)</f>
        <v>21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4</v>
      </c>
      <c r="J12" s="1157"/>
      <c r="K12" s="32">
        <v>2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125</v>
      </c>
      <c r="E13" s="1161">
        <f t="shared" ref="E13" si="16">SUM(C13:D14)</f>
        <v>147</v>
      </c>
      <c r="F13" s="1157">
        <v>1</v>
      </c>
      <c r="G13" s="24">
        <v>0</v>
      </c>
      <c r="H13" s="1157">
        <v>3</v>
      </c>
      <c r="I13" s="24">
        <v>38</v>
      </c>
      <c r="J13" s="1157">
        <v>4</v>
      </c>
      <c r="K13" s="24">
        <v>15</v>
      </c>
      <c r="L13" s="1157">
        <f>F13+H13+J13</f>
        <v>8</v>
      </c>
      <c r="M13" s="1157">
        <f>G13+G14+I13+I14+K13+K14</f>
        <v>58</v>
      </c>
      <c r="N13" s="1157">
        <v>2</v>
      </c>
      <c r="O13" s="24">
        <v>27</v>
      </c>
      <c r="P13" s="1157">
        <v>7</v>
      </c>
      <c r="Q13" s="24">
        <v>37</v>
      </c>
      <c r="R13" s="1157">
        <f t="shared" ref="R13" si="17">SUM(P13,N13)</f>
        <v>9</v>
      </c>
      <c r="S13" s="1157">
        <f t="shared" ref="S13" si="18">SUM(Q13,Q14,O13,O14)</f>
        <v>64</v>
      </c>
      <c r="T13" s="1157">
        <v>2</v>
      </c>
      <c r="U13" s="1157">
        <v>0</v>
      </c>
      <c r="V13" s="1157">
        <v>3</v>
      </c>
      <c r="W13" s="24">
        <v>3</v>
      </c>
      <c r="X13" s="1157">
        <f t="shared" ref="X13:Y13" si="19">SUM(V13,T13)</f>
        <v>5</v>
      </c>
      <c r="Y13" s="1157">
        <f t="shared" si="19"/>
        <v>3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147</v>
      </c>
    </row>
    <row r="14" spans="1:32" ht="18" customHeight="1">
      <c r="A14" s="618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13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48</v>
      </c>
      <c r="E17" s="1161">
        <f t="shared" ref="E17" si="30">SUM(C17:D18)</f>
        <v>52</v>
      </c>
      <c r="F17" s="1157">
        <v>0</v>
      </c>
      <c r="G17" s="24">
        <v>0</v>
      </c>
      <c r="H17" s="1157">
        <v>0</v>
      </c>
      <c r="I17" s="24">
        <v>17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24</v>
      </c>
      <c r="N17" s="1157">
        <v>1</v>
      </c>
      <c r="O17" s="24">
        <v>14</v>
      </c>
      <c r="P17" s="1157">
        <v>2</v>
      </c>
      <c r="Q17" s="24">
        <v>9</v>
      </c>
      <c r="R17" s="1157">
        <f t="shared" ref="R17" si="31">SUM(P17,N17)</f>
        <v>3</v>
      </c>
      <c r="S17" s="1157">
        <f t="shared" ref="S17" si="32">SUM(Q17,Q18,O17,O18)</f>
        <v>23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52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2</v>
      </c>
      <c r="J18" s="1157"/>
      <c r="K18" s="25">
        <v>0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3</v>
      </c>
      <c r="D19" s="1157">
        <f t="shared" si="35"/>
        <v>4</v>
      </c>
      <c r="E19" s="1161">
        <f t="shared" ref="E19" si="36">SUM(C19:D20)</f>
        <v>7</v>
      </c>
      <c r="F19" s="1161">
        <v>0</v>
      </c>
      <c r="G19" s="1161">
        <v>0</v>
      </c>
      <c r="H19" s="1161">
        <v>0</v>
      </c>
      <c r="I19" s="24">
        <v>0</v>
      </c>
      <c r="J19" s="1161">
        <v>1</v>
      </c>
      <c r="K19" s="1161">
        <v>0</v>
      </c>
      <c r="L19" s="1157">
        <f t="shared" ref="L19:L21" si="37">F19+H19+J19</f>
        <v>1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24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7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25">
        <v>0</v>
      </c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617"/>
      <c r="B21" s="1172" t="s">
        <v>68</v>
      </c>
      <c r="C21" s="1157">
        <f t="shared" ref="C21:D21" si="43">SUM(L21,R21,X21,AD21)</f>
        <v>5</v>
      </c>
      <c r="D21" s="1157">
        <f t="shared" si="43"/>
        <v>30</v>
      </c>
      <c r="E21" s="1161">
        <f>SUM(C21:D22)</f>
        <v>35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2</v>
      </c>
      <c r="L21" s="1229">
        <f t="shared" si="37"/>
        <v>1</v>
      </c>
      <c r="M21" s="1157">
        <f t="shared" si="38"/>
        <v>3</v>
      </c>
      <c r="N21" s="1161">
        <v>1</v>
      </c>
      <c r="O21" s="24">
        <v>14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24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2" ht="18" customHeight="1">
      <c r="A22" s="620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77</v>
      </c>
      <c r="D23" s="33">
        <f>SUM(D7:D22)</f>
        <v>485</v>
      </c>
      <c r="E23" s="33">
        <f>SUM(E7:E22)</f>
        <v>562</v>
      </c>
      <c r="F23" s="33">
        <f>SUM(F7:F22)</f>
        <v>3</v>
      </c>
      <c r="G23" s="33">
        <f>SUM(G7:G22)</f>
        <v>13</v>
      </c>
      <c r="H23" s="33">
        <f t="shared" ref="H23:AB23" si="48">SUM(H7:H22)</f>
        <v>10</v>
      </c>
      <c r="I23" s="33">
        <f t="shared" si="48"/>
        <v>183</v>
      </c>
      <c r="J23" s="33">
        <f t="shared" si="48"/>
        <v>7</v>
      </c>
      <c r="K23" s="33">
        <f t="shared" si="48"/>
        <v>58</v>
      </c>
      <c r="L23" s="33">
        <f>SUM(L7:L22)</f>
        <v>20</v>
      </c>
      <c r="M23" s="33">
        <f>SUM(M7:M22)</f>
        <v>254</v>
      </c>
      <c r="N23" s="33">
        <f t="shared" si="48"/>
        <v>15</v>
      </c>
      <c r="O23" s="33">
        <f>SUM(O7:O22)</f>
        <v>109</v>
      </c>
      <c r="P23" s="33">
        <f t="shared" si="48"/>
        <v>25</v>
      </c>
      <c r="Q23" s="33">
        <f t="shared" si="48"/>
        <v>108</v>
      </c>
      <c r="R23" s="33">
        <f>SUM(R7:R22)</f>
        <v>40</v>
      </c>
      <c r="S23" s="33">
        <f>SUM(S7:S22)</f>
        <v>217</v>
      </c>
      <c r="T23" s="33">
        <f t="shared" ref="T23:W23" si="49">SUM(T7:T22)</f>
        <v>2</v>
      </c>
      <c r="U23" s="33">
        <f t="shared" si="49"/>
        <v>2</v>
      </c>
      <c r="V23" s="33">
        <f t="shared" si="49"/>
        <v>12</v>
      </c>
      <c r="W23" s="33">
        <f t="shared" si="49"/>
        <v>12</v>
      </c>
      <c r="X23" s="33">
        <f>SUM(X7:X22)</f>
        <v>14</v>
      </c>
      <c r="Y23" s="33">
        <f>SUM(Y7:Y22)</f>
        <v>14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562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164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47"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K19:K20"/>
    <mergeCell ref="L19:L20"/>
    <mergeCell ref="M19:M20"/>
    <mergeCell ref="N19:N20"/>
    <mergeCell ref="O19:O20"/>
    <mergeCell ref="P19:P20"/>
    <mergeCell ref="AF17:AF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616" t="s">
        <v>17</v>
      </c>
      <c r="D5" s="616" t="s">
        <v>18</v>
      </c>
      <c r="E5" s="616" t="s">
        <v>19</v>
      </c>
      <c r="F5" s="23" t="s">
        <v>1</v>
      </c>
      <c r="G5" s="616" t="s">
        <v>17</v>
      </c>
      <c r="H5" s="616" t="s">
        <v>18</v>
      </c>
      <c r="I5" s="616" t="s">
        <v>19</v>
      </c>
      <c r="J5" s="23" t="s">
        <v>1</v>
      </c>
      <c r="K5" s="616" t="s">
        <v>17</v>
      </c>
      <c r="L5" s="616" t="s">
        <v>18</v>
      </c>
      <c r="M5" s="616" t="s">
        <v>19</v>
      </c>
      <c r="N5" s="23" t="s">
        <v>1</v>
      </c>
      <c r="O5" s="616" t="s">
        <v>17</v>
      </c>
      <c r="P5" s="616" t="s">
        <v>18</v>
      </c>
      <c r="Q5" s="616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619" t="s">
        <v>8</v>
      </c>
      <c r="C8" s="1157">
        <v>0</v>
      </c>
      <c r="D8" s="1157">
        <v>1</v>
      </c>
      <c r="E8" s="1157">
        <v>0</v>
      </c>
      <c r="F8" s="1157">
        <f t="shared" ref="F8" si="0">SUM(C8:E9)</f>
        <v>1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618"/>
      <c r="B9" s="622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239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240">
        <f t="shared" ref="S10" si="9">F10+J10+N10+R10</f>
        <v>1</v>
      </c>
    </row>
    <row r="11" spans="1:19" ht="18" customHeight="1">
      <c r="A11" s="1171"/>
      <c r="B11" s="1173"/>
      <c r="C11" s="1157"/>
      <c r="D11" s="1239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241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3</v>
      </c>
      <c r="J12" s="1157">
        <f t="shared" ref="J12" si="11">SUM(G12:I13)</f>
        <v>3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7</v>
      </c>
    </row>
    <row r="13" spans="1:19" ht="18" customHeight="1">
      <c r="A13" s="618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2</v>
      </c>
      <c r="E16" s="1157">
        <v>0</v>
      </c>
      <c r="F16" s="1157">
        <f t="shared" ref="F16" si="20">SUM(C16:E17)</f>
        <v>2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2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617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620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5</v>
      </c>
      <c r="E22" s="33">
        <f t="shared" si="31"/>
        <v>1</v>
      </c>
      <c r="F22" s="33">
        <f t="shared" si="31"/>
        <v>6</v>
      </c>
      <c r="G22" s="33">
        <f t="shared" si="31"/>
        <v>0</v>
      </c>
      <c r="H22" s="33">
        <f t="shared" si="31"/>
        <v>0</v>
      </c>
      <c r="I22" s="33">
        <f t="shared" si="31"/>
        <v>6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23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621"/>
    </row>
    <row r="26" spans="1:21" ht="3.75" customHeight="1"/>
    <row r="27" spans="1:21" ht="23.25">
      <c r="B27" s="1242" t="s">
        <v>162</v>
      </c>
      <c r="C27" s="1242"/>
      <c r="D27" s="1242"/>
      <c r="E27" s="1242"/>
      <c r="F27" s="1242"/>
      <c r="G27" s="1242"/>
      <c r="H27" s="1242"/>
      <c r="I27" s="1242"/>
      <c r="J27" s="1242"/>
      <c r="K27" s="1242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164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36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15</v>
      </c>
      <c r="D7" s="1157">
        <f>SUM(M7,S7,Y7,AE7)</f>
        <v>57</v>
      </c>
      <c r="E7" s="1161">
        <f>SUM(C7:D8)</f>
        <v>72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15</v>
      </c>
      <c r="L7" s="1157">
        <f>F7+H7+J7</f>
        <v>1</v>
      </c>
      <c r="M7" s="1157">
        <f>G7+G8+I7+I8+K7+K8</f>
        <v>27</v>
      </c>
      <c r="N7" s="1157">
        <v>4</v>
      </c>
      <c r="O7" s="24">
        <v>11</v>
      </c>
      <c r="P7" s="1157">
        <v>2</v>
      </c>
      <c r="Q7" s="24">
        <v>17</v>
      </c>
      <c r="R7" s="1157">
        <f>SUM(P7,N7)</f>
        <v>6</v>
      </c>
      <c r="S7" s="1157">
        <f>SUM(Q7,Q8,O7,O8)</f>
        <v>28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25">
        <v>0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626" t="s">
        <v>8</v>
      </c>
      <c r="C9" s="1157">
        <f t="shared" ref="C9:D9" si="0">SUM(L9,R9,X9,AD9)</f>
        <v>14</v>
      </c>
      <c r="D9" s="1157">
        <f t="shared" si="0"/>
        <v>112</v>
      </c>
      <c r="E9" s="1161">
        <f t="shared" ref="E9" si="1">SUM(C9:D10)</f>
        <v>126</v>
      </c>
      <c r="F9" s="1157">
        <v>1</v>
      </c>
      <c r="G9" s="24">
        <v>0</v>
      </c>
      <c r="H9" s="1157">
        <v>1</v>
      </c>
      <c r="I9" s="24">
        <v>41</v>
      </c>
      <c r="J9" s="1157">
        <v>0</v>
      </c>
      <c r="K9" s="24">
        <v>9</v>
      </c>
      <c r="L9" s="1157">
        <f t="shared" ref="L9" si="2">F9+H9+J9</f>
        <v>2</v>
      </c>
      <c r="M9" s="1157">
        <f>G9+G10+I9+I10+K9+K10</f>
        <v>56</v>
      </c>
      <c r="N9" s="1157">
        <v>2</v>
      </c>
      <c r="O9" s="24">
        <v>30</v>
      </c>
      <c r="P9" s="1157">
        <v>9</v>
      </c>
      <c r="Q9" s="24">
        <v>23</v>
      </c>
      <c r="R9" s="1157">
        <f t="shared" ref="R9" si="3">SUM(P9,N9)</f>
        <v>11</v>
      </c>
      <c r="S9" s="1157">
        <f t="shared" ref="S9" si="4">SUM(Q9,Q10,O9,O10)</f>
        <v>53</v>
      </c>
      <c r="T9" s="1157">
        <v>0</v>
      </c>
      <c r="U9" s="1157">
        <v>2</v>
      </c>
      <c r="V9" s="1157">
        <v>0</v>
      </c>
      <c r="W9" s="1157">
        <v>1</v>
      </c>
      <c r="X9" s="1157">
        <f t="shared" ref="X9:Y9" si="5">SUM(V9,T9)</f>
        <v>0</v>
      </c>
      <c r="Y9" s="1157">
        <f t="shared" si="5"/>
        <v>3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126</v>
      </c>
    </row>
    <row r="10" spans="1:32" ht="18" customHeight="1">
      <c r="A10" s="625"/>
      <c r="B10" s="629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1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14</v>
      </c>
      <c r="D11" s="1157">
        <f t="shared" si="7"/>
        <v>64</v>
      </c>
      <c r="E11" s="1161">
        <f t="shared" ref="E11" si="8">SUM(C11:D12)</f>
        <v>78</v>
      </c>
      <c r="F11" s="1157">
        <v>0</v>
      </c>
      <c r="G11" s="1157">
        <v>0</v>
      </c>
      <c r="H11" s="1157">
        <v>5</v>
      </c>
      <c r="I11" s="24">
        <v>30</v>
      </c>
      <c r="J11" s="1157">
        <v>1</v>
      </c>
      <c r="K11" s="24">
        <v>7</v>
      </c>
      <c r="L11" s="1157">
        <f t="shared" ref="L11" si="9">F11+H11+J11</f>
        <v>6</v>
      </c>
      <c r="M11" s="1157">
        <f t="shared" ref="M11" si="10">G11+G12+I11+I12+K11+K12</f>
        <v>41</v>
      </c>
      <c r="N11" s="1157">
        <v>5</v>
      </c>
      <c r="O11" s="24">
        <v>13</v>
      </c>
      <c r="P11" s="1157">
        <v>2</v>
      </c>
      <c r="Q11" s="24">
        <v>8</v>
      </c>
      <c r="R11" s="1157">
        <f t="shared" ref="R11" si="11">SUM(P11,N11)</f>
        <v>7</v>
      </c>
      <c r="S11" s="1157">
        <f t="shared" ref="S11" si="12">SUM(Q11,Q12,O11,O12)</f>
        <v>21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125</v>
      </c>
      <c r="E13" s="1161">
        <f t="shared" ref="E13" si="16">SUM(C13:D14)</f>
        <v>147</v>
      </c>
      <c r="F13" s="1157">
        <v>1</v>
      </c>
      <c r="G13" s="24">
        <v>0</v>
      </c>
      <c r="H13" s="1157">
        <v>3</v>
      </c>
      <c r="I13" s="24">
        <v>38</v>
      </c>
      <c r="J13" s="1157">
        <v>4</v>
      </c>
      <c r="K13" s="24">
        <v>15</v>
      </c>
      <c r="L13" s="1157">
        <f>F13+H13+J13</f>
        <v>8</v>
      </c>
      <c r="M13" s="1157">
        <f>G13+G14+I13+I14+K13+K14</f>
        <v>58</v>
      </c>
      <c r="N13" s="1157">
        <v>2</v>
      </c>
      <c r="O13" s="24">
        <v>27</v>
      </c>
      <c r="P13" s="1157">
        <v>7</v>
      </c>
      <c r="Q13" s="24">
        <v>36</v>
      </c>
      <c r="R13" s="1157">
        <f t="shared" ref="R13" si="17">SUM(P13,N13)</f>
        <v>9</v>
      </c>
      <c r="S13" s="1157">
        <f t="shared" ref="S13" si="18">SUM(Q13,Q14,O13,O14)</f>
        <v>63</v>
      </c>
      <c r="T13" s="1157">
        <v>2</v>
      </c>
      <c r="U13" s="1157">
        <v>0</v>
      </c>
      <c r="V13" s="1157">
        <v>3</v>
      </c>
      <c r="W13" s="24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147</v>
      </c>
    </row>
    <row r="14" spans="1:32" ht="18" customHeight="1">
      <c r="A14" s="625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13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48</v>
      </c>
      <c r="E17" s="1161">
        <f t="shared" ref="E17" si="30">SUM(C17:D18)</f>
        <v>52</v>
      </c>
      <c r="F17" s="1157">
        <v>0</v>
      </c>
      <c r="G17" s="24">
        <v>0</v>
      </c>
      <c r="H17" s="1157">
        <v>0</v>
      </c>
      <c r="I17" s="24">
        <v>17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25</v>
      </c>
      <c r="N17" s="1157">
        <v>1</v>
      </c>
      <c r="O17" s="24">
        <v>14</v>
      </c>
      <c r="P17" s="1157">
        <v>2</v>
      </c>
      <c r="Q17" s="24">
        <v>8</v>
      </c>
      <c r="R17" s="1157">
        <f t="shared" ref="R17" si="31">SUM(P17,N17)</f>
        <v>3</v>
      </c>
      <c r="S17" s="1157">
        <f t="shared" ref="S17" si="32">SUM(Q17,Q18,O17,O18)</f>
        <v>22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52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2</v>
      </c>
      <c r="J18" s="1157"/>
      <c r="K18" s="25">
        <v>1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3</v>
      </c>
      <c r="D19" s="1157">
        <f t="shared" si="35"/>
        <v>4</v>
      </c>
      <c r="E19" s="1161">
        <f t="shared" ref="E19" si="36">SUM(C19:D20)</f>
        <v>7</v>
      </c>
      <c r="F19" s="1161">
        <v>0</v>
      </c>
      <c r="G19" s="1161">
        <v>0</v>
      </c>
      <c r="H19" s="1161">
        <v>0</v>
      </c>
      <c r="I19" s="24">
        <v>0</v>
      </c>
      <c r="J19" s="1161">
        <v>1</v>
      </c>
      <c r="K19" s="1161">
        <v>0</v>
      </c>
      <c r="L19" s="1157">
        <f t="shared" ref="L19:L21" si="37">F19+H19+J19</f>
        <v>1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24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7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25">
        <v>0</v>
      </c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624"/>
      <c r="B21" s="1172" t="s">
        <v>68</v>
      </c>
      <c r="C21" s="1157">
        <f t="shared" ref="C21:D21" si="43">SUM(L21,R21,X21,AD21)</f>
        <v>5</v>
      </c>
      <c r="D21" s="1157">
        <f t="shared" si="43"/>
        <v>30</v>
      </c>
      <c r="E21" s="1161">
        <f>SUM(C21:D22)</f>
        <v>35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2</v>
      </c>
      <c r="L21" s="1229">
        <f t="shared" si="37"/>
        <v>1</v>
      </c>
      <c r="M21" s="1157">
        <f t="shared" si="38"/>
        <v>3</v>
      </c>
      <c r="N21" s="1161">
        <v>1</v>
      </c>
      <c r="O21" s="24">
        <v>14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24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2" ht="18" customHeight="1">
      <c r="A22" s="627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77</v>
      </c>
      <c r="D23" s="33">
        <f>SUM(D7:D22)</f>
        <v>486</v>
      </c>
      <c r="E23" s="33">
        <f>SUM(E7:E22)</f>
        <v>563</v>
      </c>
      <c r="F23" s="33">
        <f>SUM(F7:F22)</f>
        <v>3</v>
      </c>
      <c r="G23" s="33">
        <f>SUM(G7:G22)</f>
        <v>13</v>
      </c>
      <c r="H23" s="33">
        <f t="shared" ref="H23:AB23" si="48">SUM(H7:H22)</f>
        <v>10</v>
      </c>
      <c r="I23" s="33">
        <f t="shared" si="48"/>
        <v>182</v>
      </c>
      <c r="J23" s="33">
        <f t="shared" si="48"/>
        <v>7</v>
      </c>
      <c r="K23" s="33">
        <f t="shared" si="48"/>
        <v>61</v>
      </c>
      <c r="L23" s="33">
        <f>SUM(L7:L22)</f>
        <v>20</v>
      </c>
      <c r="M23" s="33">
        <f>SUM(M7:M22)</f>
        <v>256</v>
      </c>
      <c r="N23" s="33">
        <f t="shared" si="48"/>
        <v>15</v>
      </c>
      <c r="O23" s="33">
        <f>SUM(O7:O22)</f>
        <v>109</v>
      </c>
      <c r="P23" s="33">
        <f t="shared" si="48"/>
        <v>25</v>
      </c>
      <c r="Q23" s="33">
        <f t="shared" si="48"/>
        <v>106</v>
      </c>
      <c r="R23" s="33">
        <f>SUM(R7:R22)</f>
        <v>40</v>
      </c>
      <c r="S23" s="33">
        <f>SUM(S7:S22)</f>
        <v>215</v>
      </c>
      <c r="T23" s="33">
        <f t="shared" ref="T23:W23" si="49">SUM(T7:T22)</f>
        <v>2</v>
      </c>
      <c r="U23" s="33">
        <f t="shared" si="49"/>
        <v>2</v>
      </c>
      <c r="V23" s="33">
        <f t="shared" si="49"/>
        <v>12</v>
      </c>
      <c r="W23" s="33">
        <f t="shared" si="49"/>
        <v>13</v>
      </c>
      <c r="X23" s="33">
        <f>SUM(X7:X22)</f>
        <v>14</v>
      </c>
      <c r="Y23" s="33">
        <f>SUM(Y7:Y22)</f>
        <v>15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563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165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47"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L19:L20"/>
    <mergeCell ref="M19:M20"/>
    <mergeCell ref="N19:N20"/>
    <mergeCell ref="O19:O20"/>
    <mergeCell ref="P19:P20"/>
    <mergeCell ref="AF17:AF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K19:K20"/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623" t="s">
        <v>17</v>
      </c>
      <c r="D5" s="623" t="s">
        <v>18</v>
      </c>
      <c r="E5" s="623" t="s">
        <v>19</v>
      </c>
      <c r="F5" s="23" t="s">
        <v>1</v>
      </c>
      <c r="G5" s="623" t="s">
        <v>17</v>
      </c>
      <c r="H5" s="623" t="s">
        <v>18</v>
      </c>
      <c r="I5" s="623" t="s">
        <v>19</v>
      </c>
      <c r="J5" s="23" t="s">
        <v>1</v>
      </c>
      <c r="K5" s="623" t="s">
        <v>17</v>
      </c>
      <c r="L5" s="623" t="s">
        <v>18</v>
      </c>
      <c r="M5" s="623" t="s">
        <v>19</v>
      </c>
      <c r="N5" s="23" t="s">
        <v>1</v>
      </c>
      <c r="O5" s="623" t="s">
        <v>17</v>
      </c>
      <c r="P5" s="623" t="s">
        <v>18</v>
      </c>
      <c r="Q5" s="623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626" t="s">
        <v>8</v>
      </c>
      <c r="C8" s="1157">
        <v>0</v>
      </c>
      <c r="D8" s="1157">
        <v>1</v>
      </c>
      <c r="E8" s="1157">
        <v>0</v>
      </c>
      <c r="F8" s="1157">
        <f t="shared" ref="F8" si="0">SUM(C8:E9)</f>
        <v>1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625"/>
      <c r="B9" s="629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244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244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3</v>
      </c>
      <c r="J12" s="1157">
        <f t="shared" ref="J12" si="11">SUM(G12:I13)</f>
        <v>3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7</v>
      </c>
    </row>
    <row r="13" spans="1:19" ht="18" customHeight="1">
      <c r="A13" s="625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1</v>
      </c>
      <c r="E16" s="1157">
        <v>0</v>
      </c>
      <c r="F16" s="1157">
        <f t="shared" ref="F16" si="20">SUM(C16:E17)</f>
        <v>1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1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624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627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4</v>
      </c>
      <c r="E22" s="33">
        <f t="shared" si="31"/>
        <v>1</v>
      </c>
      <c r="F22" s="33">
        <f t="shared" si="31"/>
        <v>5</v>
      </c>
      <c r="G22" s="33">
        <f t="shared" si="31"/>
        <v>0</v>
      </c>
      <c r="H22" s="33">
        <f t="shared" si="31"/>
        <v>0</v>
      </c>
      <c r="I22" s="33">
        <f t="shared" si="31"/>
        <v>6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22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628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165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38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15</v>
      </c>
      <c r="D7" s="1157">
        <f>SUM(M7,S7,Y7,AE7)</f>
        <v>57</v>
      </c>
      <c r="E7" s="1161">
        <f>SUM(C7:D8)</f>
        <v>72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15</v>
      </c>
      <c r="L7" s="1157">
        <f>F7+H7+J7</f>
        <v>1</v>
      </c>
      <c r="M7" s="1157">
        <f>G7+G8+I7+I8+K7+K8</f>
        <v>27</v>
      </c>
      <c r="N7" s="1157">
        <v>4</v>
      </c>
      <c r="O7" s="24">
        <v>11</v>
      </c>
      <c r="P7" s="1157">
        <v>2</v>
      </c>
      <c r="Q7" s="24">
        <v>17</v>
      </c>
      <c r="R7" s="1157">
        <f>SUM(P7,N7)</f>
        <v>6</v>
      </c>
      <c r="S7" s="1157">
        <f>SUM(Q7,Q8,O7,O8)</f>
        <v>28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25">
        <v>0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633" t="s">
        <v>8</v>
      </c>
      <c r="C9" s="1157">
        <f t="shared" ref="C9:D9" si="0">SUM(L9,R9,X9,AD9)</f>
        <v>14</v>
      </c>
      <c r="D9" s="1157">
        <f t="shared" si="0"/>
        <v>112</v>
      </c>
      <c r="E9" s="1161">
        <f t="shared" ref="E9" si="1">SUM(C9:D10)</f>
        <v>126</v>
      </c>
      <c r="F9" s="1157">
        <v>1</v>
      </c>
      <c r="G9" s="24">
        <v>0</v>
      </c>
      <c r="H9" s="1157">
        <v>1</v>
      </c>
      <c r="I9" s="24">
        <v>41</v>
      </c>
      <c r="J9" s="1157">
        <v>0</v>
      </c>
      <c r="K9" s="24">
        <v>9</v>
      </c>
      <c r="L9" s="1157">
        <f t="shared" ref="L9" si="2">F9+H9+J9</f>
        <v>2</v>
      </c>
      <c r="M9" s="1157">
        <f>G9+G10+I9+I10+K9+K10</f>
        <v>56</v>
      </c>
      <c r="N9" s="1157">
        <v>2</v>
      </c>
      <c r="O9" s="24">
        <v>30</v>
      </c>
      <c r="P9" s="1157">
        <v>9</v>
      </c>
      <c r="Q9" s="24">
        <v>23</v>
      </c>
      <c r="R9" s="1157">
        <f t="shared" ref="R9" si="3">SUM(P9,N9)</f>
        <v>11</v>
      </c>
      <c r="S9" s="1157">
        <f t="shared" ref="S9" si="4">SUM(Q9,Q10,O9,O10)</f>
        <v>53</v>
      </c>
      <c r="T9" s="1157">
        <v>0</v>
      </c>
      <c r="U9" s="1157">
        <v>2</v>
      </c>
      <c r="V9" s="1157">
        <v>0</v>
      </c>
      <c r="W9" s="1157">
        <v>1</v>
      </c>
      <c r="X9" s="1157">
        <f t="shared" ref="X9:Y9" si="5">SUM(V9,T9)</f>
        <v>0</v>
      </c>
      <c r="Y9" s="1157">
        <f t="shared" si="5"/>
        <v>3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126</v>
      </c>
    </row>
    <row r="10" spans="1:32" ht="18" customHeight="1">
      <c r="A10" s="632"/>
      <c r="B10" s="636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1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14</v>
      </c>
      <c r="D11" s="1157">
        <f t="shared" si="7"/>
        <v>64</v>
      </c>
      <c r="E11" s="1161">
        <f t="shared" ref="E11" si="8">SUM(C11:D12)</f>
        <v>78</v>
      </c>
      <c r="F11" s="1157">
        <v>0</v>
      </c>
      <c r="G11" s="1157">
        <v>0</v>
      </c>
      <c r="H11" s="1157">
        <v>5</v>
      </c>
      <c r="I11" s="24">
        <v>30</v>
      </c>
      <c r="J11" s="1157">
        <v>1</v>
      </c>
      <c r="K11" s="24">
        <v>7</v>
      </c>
      <c r="L11" s="1157">
        <f t="shared" ref="L11" si="9">F11+H11+J11</f>
        <v>6</v>
      </c>
      <c r="M11" s="1157">
        <f t="shared" ref="M11" si="10">G11+G12+I11+I12+K11+K12</f>
        <v>41</v>
      </c>
      <c r="N11" s="1157">
        <v>5</v>
      </c>
      <c r="O11" s="24">
        <v>13</v>
      </c>
      <c r="P11" s="1157">
        <v>2</v>
      </c>
      <c r="Q11" s="24">
        <v>8</v>
      </c>
      <c r="R11" s="1157">
        <f t="shared" ref="R11" si="11">SUM(P11,N11)</f>
        <v>7</v>
      </c>
      <c r="S11" s="1157">
        <f t="shared" ref="S11" si="12">SUM(Q11,Q12,O11,O12)</f>
        <v>21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124</v>
      </c>
      <c r="E13" s="1161">
        <f t="shared" ref="E13" si="16">SUM(C13:D14)</f>
        <v>146</v>
      </c>
      <c r="F13" s="1157">
        <v>1</v>
      </c>
      <c r="G13" s="24">
        <v>0</v>
      </c>
      <c r="H13" s="1157">
        <v>3</v>
      </c>
      <c r="I13" s="24">
        <v>37</v>
      </c>
      <c r="J13" s="1157">
        <v>4</v>
      </c>
      <c r="K13" s="24">
        <v>15</v>
      </c>
      <c r="L13" s="1157">
        <f>F13+H13+J13</f>
        <v>8</v>
      </c>
      <c r="M13" s="1157">
        <f>G13+G14+I13+I14+K13+K14</f>
        <v>56</v>
      </c>
      <c r="N13" s="1157">
        <v>2</v>
      </c>
      <c r="O13" s="24">
        <v>28</v>
      </c>
      <c r="P13" s="1157">
        <v>7</v>
      </c>
      <c r="Q13" s="24">
        <v>36</v>
      </c>
      <c r="R13" s="1157">
        <f t="shared" ref="R13" si="17">SUM(P13,N13)</f>
        <v>9</v>
      </c>
      <c r="S13" s="1157">
        <f t="shared" ref="S13" si="18">SUM(Q13,Q14,O13,O14)</f>
        <v>64</v>
      </c>
      <c r="T13" s="1157">
        <v>2</v>
      </c>
      <c r="U13" s="1157">
        <v>0</v>
      </c>
      <c r="V13" s="1157">
        <v>3</v>
      </c>
      <c r="W13" s="24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146</v>
      </c>
    </row>
    <row r="14" spans="1:32" ht="18" customHeight="1">
      <c r="A14" s="632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2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13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48</v>
      </c>
      <c r="E17" s="1161">
        <f t="shared" ref="E17" si="30">SUM(C17:D18)</f>
        <v>52</v>
      </c>
      <c r="F17" s="1157">
        <v>0</v>
      </c>
      <c r="G17" s="24">
        <v>0</v>
      </c>
      <c r="H17" s="1157">
        <v>0</v>
      </c>
      <c r="I17" s="24">
        <v>17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25</v>
      </c>
      <c r="N17" s="1157">
        <v>1</v>
      </c>
      <c r="O17" s="24">
        <v>14</v>
      </c>
      <c r="P17" s="1157">
        <v>2</v>
      </c>
      <c r="Q17" s="24">
        <v>8</v>
      </c>
      <c r="R17" s="1157">
        <f t="shared" ref="R17" si="31">SUM(P17,N17)</f>
        <v>3</v>
      </c>
      <c r="S17" s="1157">
        <f t="shared" ref="S17" si="32">SUM(Q17,Q18,O17,O18)</f>
        <v>22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52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2</v>
      </c>
      <c r="J18" s="1157"/>
      <c r="K18" s="25">
        <v>1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3</v>
      </c>
      <c r="D19" s="1157">
        <f t="shared" si="35"/>
        <v>4</v>
      </c>
      <c r="E19" s="1161">
        <f t="shared" ref="E19" si="36">SUM(C19:D20)</f>
        <v>7</v>
      </c>
      <c r="F19" s="1161">
        <v>0</v>
      </c>
      <c r="G19" s="1161">
        <v>0</v>
      </c>
      <c r="H19" s="1161">
        <v>0</v>
      </c>
      <c r="I19" s="24">
        <v>0</v>
      </c>
      <c r="J19" s="1161">
        <v>1</v>
      </c>
      <c r="K19" s="1161">
        <v>0</v>
      </c>
      <c r="L19" s="1157">
        <f t="shared" ref="L19:L21" si="37">F19+H19+J19</f>
        <v>1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24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7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25">
        <v>0</v>
      </c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631"/>
      <c r="B21" s="1172" t="s">
        <v>68</v>
      </c>
      <c r="C21" s="1157">
        <f t="shared" ref="C21:D21" si="43">SUM(L21,R21,X21,AD21)</f>
        <v>5</v>
      </c>
      <c r="D21" s="1157">
        <f t="shared" si="43"/>
        <v>30</v>
      </c>
      <c r="E21" s="1161">
        <f>SUM(C21:D22)</f>
        <v>35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2</v>
      </c>
      <c r="L21" s="1229">
        <f t="shared" si="37"/>
        <v>1</v>
      </c>
      <c r="M21" s="1157">
        <f t="shared" si="38"/>
        <v>3</v>
      </c>
      <c r="N21" s="1161">
        <v>1</v>
      </c>
      <c r="O21" s="24">
        <v>14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24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2" ht="18" customHeight="1">
      <c r="A22" s="635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77</v>
      </c>
      <c r="D23" s="33">
        <f>SUM(D7:D22)</f>
        <v>485</v>
      </c>
      <c r="E23" s="33">
        <f>SUM(E7:E22)</f>
        <v>562</v>
      </c>
      <c r="F23" s="33">
        <f>SUM(F7:F22)</f>
        <v>3</v>
      </c>
      <c r="G23" s="33">
        <f>SUM(G7:G22)</f>
        <v>13</v>
      </c>
      <c r="H23" s="33">
        <f t="shared" ref="H23:AB23" si="48">SUM(H7:H22)</f>
        <v>10</v>
      </c>
      <c r="I23" s="33">
        <f t="shared" si="48"/>
        <v>180</v>
      </c>
      <c r="J23" s="33">
        <f t="shared" si="48"/>
        <v>7</v>
      </c>
      <c r="K23" s="33">
        <f t="shared" si="48"/>
        <v>61</v>
      </c>
      <c r="L23" s="33">
        <f>SUM(L7:L22)</f>
        <v>20</v>
      </c>
      <c r="M23" s="33">
        <f>SUM(M7:M22)</f>
        <v>254</v>
      </c>
      <c r="N23" s="33">
        <f t="shared" si="48"/>
        <v>15</v>
      </c>
      <c r="O23" s="33">
        <f>SUM(O7:O22)</f>
        <v>110</v>
      </c>
      <c r="P23" s="33">
        <f t="shared" si="48"/>
        <v>25</v>
      </c>
      <c r="Q23" s="33">
        <f t="shared" si="48"/>
        <v>106</v>
      </c>
      <c r="R23" s="33">
        <f>SUM(R7:R22)</f>
        <v>40</v>
      </c>
      <c r="S23" s="33">
        <f>SUM(S7:S22)</f>
        <v>216</v>
      </c>
      <c r="T23" s="33">
        <f t="shared" ref="T23:W23" si="49">SUM(T7:T22)</f>
        <v>2</v>
      </c>
      <c r="U23" s="33">
        <f t="shared" si="49"/>
        <v>2</v>
      </c>
      <c r="V23" s="33">
        <f t="shared" si="49"/>
        <v>12</v>
      </c>
      <c r="W23" s="33">
        <f t="shared" si="49"/>
        <v>13</v>
      </c>
      <c r="X23" s="33">
        <f>SUM(X7:X22)</f>
        <v>14</v>
      </c>
      <c r="Y23" s="33">
        <f>SUM(Y7:Y22)</f>
        <v>15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562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166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47"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L19:L20"/>
    <mergeCell ref="M19:M20"/>
    <mergeCell ref="N19:N20"/>
    <mergeCell ref="O19:O20"/>
    <mergeCell ref="P19:P20"/>
    <mergeCell ref="AF17:AF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K19:K20"/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630" t="s">
        <v>17</v>
      </c>
      <c r="D5" s="630" t="s">
        <v>18</v>
      </c>
      <c r="E5" s="630" t="s">
        <v>19</v>
      </c>
      <c r="F5" s="23" t="s">
        <v>1</v>
      </c>
      <c r="G5" s="630" t="s">
        <v>17</v>
      </c>
      <c r="H5" s="630" t="s">
        <v>18</v>
      </c>
      <c r="I5" s="630" t="s">
        <v>19</v>
      </c>
      <c r="J5" s="23" t="s">
        <v>1</v>
      </c>
      <c r="K5" s="630" t="s">
        <v>17</v>
      </c>
      <c r="L5" s="630" t="s">
        <v>18</v>
      </c>
      <c r="M5" s="630" t="s">
        <v>19</v>
      </c>
      <c r="N5" s="23" t="s">
        <v>1</v>
      </c>
      <c r="O5" s="630" t="s">
        <v>17</v>
      </c>
      <c r="P5" s="630" t="s">
        <v>18</v>
      </c>
      <c r="Q5" s="630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633" t="s">
        <v>8</v>
      </c>
      <c r="C8" s="1157">
        <v>0</v>
      </c>
      <c r="D8" s="1157">
        <v>1</v>
      </c>
      <c r="E8" s="1157">
        <v>0</v>
      </c>
      <c r="F8" s="1157">
        <f t="shared" ref="F8" si="0">SUM(C8:E9)</f>
        <v>1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632"/>
      <c r="B9" s="636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244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244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3</v>
      </c>
      <c r="J12" s="1157">
        <f t="shared" ref="J12" si="11">SUM(G12:I13)</f>
        <v>3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7</v>
      </c>
    </row>
    <row r="13" spans="1:19" ht="18" customHeight="1">
      <c r="A13" s="632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1</v>
      </c>
      <c r="E16" s="1157">
        <v>0</v>
      </c>
      <c r="F16" s="1157">
        <f t="shared" ref="F16" si="20">SUM(C16:E17)</f>
        <v>1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1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631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635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4</v>
      </c>
      <c r="E22" s="33">
        <f t="shared" si="31"/>
        <v>1</v>
      </c>
      <c r="F22" s="33">
        <f t="shared" si="31"/>
        <v>5</v>
      </c>
      <c r="G22" s="33">
        <f t="shared" si="31"/>
        <v>0</v>
      </c>
      <c r="H22" s="33">
        <f t="shared" si="31"/>
        <v>0</v>
      </c>
      <c r="I22" s="33">
        <f t="shared" si="31"/>
        <v>6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22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634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166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40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15</v>
      </c>
      <c r="D7" s="1157">
        <f>SUM(M7,S7,Y7,AE7)</f>
        <v>57</v>
      </c>
      <c r="E7" s="1161">
        <f>SUM(C7:D8)</f>
        <v>72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15</v>
      </c>
      <c r="L7" s="1157">
        <f>F7+H7+J7</f>
        <v>1</v>
      </c>
      <c r="M7" s="1157">
        <f>G7+G8+I7+I8+K7+K8</f>
        <v>27</v>
      </c>
      <c r="N7" s="1157">
        <v>4</v>
      </c>
      <c r="O7" s="24">
        <v>11</v>
      </c>
      <c r="P7" s="1157">
        <v>2</v>
      </c>
      <c r="Q7" s="24">
        <v>17</v>
      </c>
      <c r="R7" s="1157">
        <f>SUM(P7,N7)</f>
        <v>6</v>
      </c>
      <c r="S7" s="1157">
        <f>SUM(Q7,Q8,O7,O8)</f>
        <v>28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25">
        <v>0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640" t="s">
        <v>8</v>
      </c>
      <c r="C9" s="1157">
        <f t="shared" ref="C9:D9" si="0">SUM(L9,R9,X9,AD9)</f>
        <v>14</v>
      </c>
      <c r="D9" s="1157">
        <f t="shared" si="0"/>
        <v>112</v>
      </c>
      <c r="E9" s="1161">
        <f t="shared" ref="E9" si="1">SUM(C9:D10)</f>
        <v>126</v>
      </c>
      <c r="F9" s="1157">
        <v>1</v>
      </c>
      <c r="G9" s="24">
        <v>0</v>
      </c>
      <c r="H9" s="1157">
        <v>1</v>
      </c>
      <c r="I9" s="24">
        <v>40</v>
      </c>
      <c r="J9" s="1157">
        <v>0</v>
      </c>
      <c r="K9" s="24">
        <v>10</v>
      </c>
      <c r="L9" s="1157">
        <f t="shared" ref="L9" si="2">F9+H9+J9</f>
        <v>2</v>
      </c>
      <c r="M9" s="1157">
        <f>G9+G10+I9+I10+K9+K10</f>
        <v>56</v>
      </c>
      <c r="N9" s="1157">
        <v>2</v>
      </c>
      <c r="O9" s="24">
        <v>29</v>
      </c>
      <c r="P9" s="1157">
        <v>9</v>
      </c>
      <c r="Q9" s="24">
        <v>24</v>
      </c>
      <c r="R9" s="1157">
        <f t="shared" ref="R9" si="3">SUM(P9,N9)</f>
        <v>11</v>
      </c>
      <c r="S9" s="1157">
        <f t="shared" ref="S9" si="4">SUM(Q9,Q10,O9,O10)</f>
        <v>53</v>
      </c>
      <c r="T9" s="1157">
        <v>0</v>
      </c>
      <c r="U9" s="1157">
        <v>2</v>
      </c>
      <c r="V9" s="1157">
        <v>0</v>
      </c>
      <c r="W9" s="1157">
        <v>1</v>
      </c>
      <c r="X9" s="1157">
        <f t="shared" ref="X9:Y9" si="5">SUM(V9,T9)</f>
        <v>0</v>
      </c>
      <c r="Y9" s="1157">
        <f t="shared" si="5"/>
        <v>3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126</v>
      </c>
    </row>
    <row r="10" spans="1:32" ht="18" customHeight="1">
      <c r="A10" s="639"/>
      <c r="B10" s="643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1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14</v>
      </c>
      <c r="D11" s="1157">
        <f t="shared" si="7"/>
        <v>64</v>
      </c>
      <c r="E11" s="1161">
        <f t="shared" ref="E11" si="8">SUM(C11:D12)</f>
        <v>78</v>
      </c>
      <c r="F11" s="1157">
        <v>0</v>
      </c>
      <c r="G11" s="1157">
        <v>0</v>
      </c>
      <c r="H11" s="1157">
        <v>5</v>
      </c>
      <c r="I11" s="24">
        <v>30</v>
      </c>
      <c r="J11" s="1157">
        <v>1</v>
      </c>
      <c r="K11" s="24">
        <v>7</v>
      </c>
      <c r="L11" s="1157">
        <f t="shared" ref="L11" si="9">F11+H11+J11</f>
        <v>6</v>
      </c>
      <c r="M11" s="1157">
        <f t="shared" ref="M11" si="10">G11+G12+I11+I12+K11+K12</f>
        <v>41</v>
      </c>
      <c r="N11" s="1157">
        <v>5</v>
      </c>
      <c r="O11" s="24">
        <v>13</v>
      </c>
      <c r="P11" s="1157">
        <v>2</v>
      </c>
      <c r="Q11" s="24">
        <v>8</v>
      </c>
      <c r="R11" s="1157">
        <f t="shared" ref="R11" si="11">SUM(P11,N11)</f>
        <v>7</v>
      </c>
      <c r="S11" s="1157">
        <f t="shared" ref="S11" si="12">SUM(Q11,Q12,O11,O12)</f>
        <v>21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123</v>
      </c>
      <c r="E13" s="1161">
        <f t="shared" ref="E13" si="16">SUM(C13:D14)</f>
        <v>145</v>
      </c>
      <c r="F13" s="1157">
        <v>1</v>
      </c>
      <c r="G13" s="24">
        <v>0</v>
      </c>
      <c r="H13" s="1157">
        <v>3</v>
      </c>
      <c r="I13" s="24">
        <v>35</v>
      </c>
      <c r="J13" s="1157">
        <v>4</v>
      </c>
      <c r="K13" s="24">
        <v>16</v>
      </c>
      <c r="L13" s="1157">
        <f>F13+H13+J13</f>
        <v>8</v>
      </c>
      <c r="M13" s="1157">
        <f>G13+G14+I13+I14+K13+K14</f>
        <v>55</v>
      </c>
      <c r="N13" s="1157">
        <v>2</v>
      </c>
      <c r="O13" s="24">
        <v>28</v>
      </c>
      <c r="P13" s="1157">
        <v>7</v>
      </c>
      <c r="Q13" s="24">
        <v>36</v>
      </c>
      <c r="R13" s="1157">
        <f t="shared" ref="R13" si="17">SUM(P13,N13)</f>
        <v>9</v>
      </c>
      <c r="S13" s="1157">
        <f t="shared" ref="S13" si="18">SUM(Q13,Q14,O13,O14)</f>
        <v>64</v>
      </c>
      <c r="T13" s="1157">
        <v>2</v>
      </c>
      <c r="U13" s="1157">
        <v>0</v>
      </c>
      <c r="V13" s="1157">
        <v>3</v>
      </c>
      <c r="W13" s="24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145</v>
      </c>
    </row>
    <row r="14" spans="1:32" ht="18" customHeight="1">
      <c r="A14" s="639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2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13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48</v>
      </c>
      <c r="E17" s="1161">
        <f t="shared" ref="E17" si="30">SUM(C17:D18)</f>
        <v>52</v>
      </c>
      <c r="F17" s="1157">
        <v>0</v>
      </c>
      <c r="G17" s="24">
        <v>0</v>
      </c>
      <c r="H17" s="1157">
        <v>0</v>
      </c>
      <c r="I17" s="24">
        <v>18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25</v>
      </c>
      <c r="N17" s="1157">
        <v>1</v>
      </c>
      <c r="O17" s="24">
        <v>14</v>
      </c>
      <c r="P17" s="1157">
        <v>2</v>
      </c>
      <c r="Q17" s="24">
        <v>8</v>
      </c>
      <c r="R17" s="1157">
        <f t="shared" ref="R17" si="31">SUM(P17,N17)</f>
        <v>3</v>
      </c>
      <c r="S17" s="1157">
        <f t="shared" ref="S17" si="32">SUM(Q17,Q18,O17,O18)</f>
        <v>22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52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1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3</v>
      </c>
      <c r="D19" s="1157">
        <f t="shared" si="35"/>
        <v>4</v>
      </c>
      <c r="E19" s="1161">
        <f t="shared" ref="E19" si="36">SUM(C19:D20)</f>
        <v>7</v>
      </c>
      <c r="F19" s="1161">
        <v>0</v>
      </c>
      <c r="G19" s="1161">
        <v>0</v>
      </c>
      <c r="H19" s="1161">
        <v>0</v>
      </c>
      <c r="I19" s="24">
        <v>0</v>
      </c>
      <c r="J19" s="1161">
        <v>1</v>
      </c>
      <c r="K19" s="1161">
        <v>0</v>
      </c>
      <c r="L19" s="1157">
        <f t="shared" ref="L19:L21" si="37">F19+H19+J19</f>
        <v>1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24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7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25">
        <v>0</v>
      </c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638"/>
      <c r="B21" s="1172" t="s">
        <v>68</v>
      </c>
      <c r="C21" s="1157">
        <f t="shared" ref="C21:D21" si="43">SUM(L21,R21,X21,AD21)</f>
        <v>5</v>
      </c>
      <c r="D21" s="1157">
        <f t="shared" si="43"/>
        <v>30</v>
      </c>
      <c r="E21" s="1161">
        <f>SUM(C21:D22)</f>
        <v>35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2</v>
      </c>
      <c r="L21" s="1229">
        <f t="shared" si="37"/>
        <v>1</v>
      </c>
      <c r="M21" s="1157">
        <f t="shared" si="38"/>
        <v>3</v>
      </c>
      <c r="N21" s="1161">
        <v>1</v>
      </c>
      <c r="O21" s="24">
        <v>14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24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2" ht="18" customHeight="1">
      <c r="A22" s="642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77</v>
      </c>
      <c r="D23" s="33">
        <f>SUM(D7:D22)</f>
        <v>484</v>
      </c>
      <c r="E23" s="33">
        <f>SUM(E7:E22)</f>
        <v>561</v>
      </c>
      <c r="F23" s="33">
        <f>SUM(F7:F22)</f>
        <v>3</v>
      </c>
      <c r="G23" s="33">
        <f>SUM(G7:G22)</f>
        <v>13</v>
      </c>
      <c r="H23" s="33">
        <f t="shared" ref="H23:AB23" si="48">SUM(H7:H22)</f>
        <v>10</v>
      </c>
      <c r="I23" s="33">
        <f t="shared" si="48"/>
        <v>177</v>
      </c>
      <c r="J23" s="33">
        <f t="shared" si="48"/>
        <v>7</v>
      </c>
      <c r="K23" s="33">
        <f t="shared" si="48"/>
        <v>63</v>
      </c>
      <c r="L23" s="33">
        <f>SUM(L7:L22)</f>
        <v>20</v>
      </c>
      <c r="M23" s="33">
        <f>SUM(M7:M22)</f>
        <v>253</v>
      </c>
      <c r="N23" s="33">
        <f t="shared" si="48"/>
        <v>15</v>
      </c>
      <c r="O23" s="33">
        <f>SUM(O7:O22)</f>
        <v>109</v>
      </c>
      <c r="P23" s="33">
        <f t="shared" si="48"/>
        <v>25</v>
      </c>
      <c r="Q23" s="33">
        <f t="shared" si="48"/>
        <v>107</v>
      </c>
      <c r="R23" s="33">
        <f>SUM(R7:R22)</f>
        <v>40</v>
      </c>
      <c r="S23" s="33">
        <f>SUM(S7:S22)</f>
        <v>216</v>
      </c>
      <c r="T23" s="33">
        <f t="shared" ref="T23:W23" si="49">SUM(T7:T22)</f>
        <v>2</v>
      </c>
      <c r="U23" s="33">
        <f t="shared" si="49"/>
        <v>2</v>
      </c>
      <c r="V23" s="33">
        <f t="shared" si="49"/>
        <v>12</v>
      </c>
      <c r="W23" s="33">
        <f t="shared" si="49"/>
        <v>13</v>
      </c>
      <c r="X23" s="33">
        <f>SUM(X7:X22)</f>
        <v>14</v>
      </c>
      <c r="Y23" s="33">
        <f>SUM(Y7:Y22)</f>
        <v>15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561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167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47"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K19:K20"/>
    <mergeCell ref="L19:L20"/>
    <mergeCell ref="M19:M20"/>
    <mergeCell ref="N19:N20"/>
    <mergeCell ref="O19:O20"/>
    <mergeCell ref="P19:P20"/>
    <mergeCell ref="AF17:AF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16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637" t="s">
        <v>17</v>
      </c>
      <c r="D5" s="637" t="s">
        <v>18</v>
      </c>
      <c r="E5" s="637" t="s">
        <v>19</v>
      </c>
      <c r="F5" s="23" t="s">
        <v>1</v>
      </c>
      <c r="G5" s="637" t="s">
        <v>17</v>
      </c>
      <c r="H5" s="637" t="s">
        <v>18</v>
      </c>
      <c r="I5" s="637" t="s">
        <v>19</v>
      </c>
      <c r="J5" s="23" t="s">
        <v>1</v>
      </c>
      <c r="K5" s="637" t="s">
        <v>17</v>
      </c>
      <c r="L5" s="637" t="s">
        <v>18</v>
      </c>
      <c r="M5" s="637" t="s">
        <v>19</v>
      </c>
      <c r="N5" s="23" t="s">
        <v>1</v>
      </c>
      <c r="O5" s="637" t="s">
        <v>17</v>
      </c>
      <c r="P5" s="637" t="s">
        <v>18</v>
      </c>
      <c r="Q5" s="637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640" t="s">
        <v>8</v>
      </c>
      <c r="C8" s="1157">
        <v>0</v>
      </c>
      <c r="D8" s="1157">
        <v>1</v>
      </c>
      <c r="E8" s="1157">
        <v>0</v>
      </c>
      <c r="F8" s="1157">
        <f t="shared" ref="F8" si="0">SUM(C8:E9)</f>
        <v>1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639"/>
      <c r="B9" s="643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244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244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3</v>
      </c>
      <c r="J12" s="1157">
        <f t="shared" ref="J12" si="11">SUM(G12:I13)</f>
        <v>3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7</v>
      </c>
    </row>
    <row r="13" spans="1:19" ht="18" customHeight="1">
      <c r="A13" s="639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1</v>
      </c>
      <c r="E16" s="1157">
        <v>0</v>
      </c>
      <c r="F16" s="1157">
        <f t="shared" ref="F16" si="20">SUM(C16:E17)</f>
        <v>1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1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638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642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4</v>
      </c>
      <c r="E22" s="33">
        <f t="shared" si="31"/>
        <v>1</v>
      </c>
      <c r="F22" s="33">
        <f t="shared" si="31"/>
        <v>5</v>
      </c>
      <c r="G22" s="33">
        <f t="shared" si="31"/>
        <v>0</v>
      </c>
      <c r="H22" s="33">
        <f t="shared" si="31"/>
        <v>0</v>
      </c>
      <c r="I22" s="33">
        <f t="shared" si="31"/>
        <v>6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22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641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167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42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15</v>
      </c>
      <c r="D7" s="1157">
        <f>SUM(M7,S7,Y7,AE7)</f>
        <v>57</v>
      </c>
      <c r="E7" s="1161">
        <f>SUM(C7:D8)</f>
        <v>72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15</v>
      </c>
      <c r="L7" s="1157">
        <f>F7+H7+J7</f>
        <v>1</v>
      </c>
      <c r="M7" s="1157">
        <f>G7+G8+I7+I8+K7+K8</f>
        <v>27</v>
      </c>
      <c r="N7" s="1157">
        <v>4</v>
      </c>
      <c r="O7" s="24">
        <v>11</v>
      </c>
      <c r="P7" s="1157">
        <v>2</v>
      </c>
      <c r="Q7" s="24">
        <v>17</v>
      </c>
      <c r="R7" s="1157">
        <f>SUM(P7,N7)</f>
        <v>6</v>
      </c>
      <c r="S7" s="1157">
        <f>SUM(Q7,Q8,O7,O8)</f>
        <v>28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25">
        <v>0</v>
      </c>
      <c r="L8" s="1157"/>
      <c r="M8" s="1157"/>
      <c r="N8" s="1157"/>
      <c r="O8" s="32">
        <v>0</v>
      </c>
      <c r="P8" s="1157"/>
      <c r="Q8" s="32">
        <v>0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647" t="s">
        <v>8</v>
      </c>
      <c r="C9" s="1157">
        <f t="shared" ref="C9:D9" si="0">SUM(L9,R9,X9,AD9)</f>
        <v>14</v>
      </c>
      <c r="D9" s="1157">
        <f t="shared" si="0"/>
        <v>110</v>
      </c>
      <c r="E9" s="1161">
        <f t="shared" ref="E9" si="1">SUM(C9:D10)</f>
        <v>124</v>
      </c>
      <c r="F9" s="1157">
        <v>1</v>
      </c>
      <c r="G9" s="24">
        <v>0</v>
      </c>
      <c r="H9" s="1157">
        <v>1</v>
      </c>
      <c r="I9" s="24">
        <v>39</v>
      </c>
      <c r="J9" s="1157">
        <v>0</v>
      </c>
      <c r="K9" s="24">
        <v>10</v>
      </c>
      <c r="L9" s="1157">
        <f t="shared" ref="L9" si="2">F9+H9+J9</f>
        <v>2</v>
      </c>
      <c r="M9" s="1157">
        <f>G9+G10+I9+I10+K9+K10</f>
        <v>55</v>
      </c>
      <c r="N9" s="1157">
        <v>2</v>
      </c>
      <c r="O9" s="24">
        <v>29</v>
      </c>
      <c r="P9" s="1157">
        <v>9</v>
      </c>
      <c r="Q9" s="24">
        <v>24</v>
      </c>
      <c r="R9" s="1157">
        <f t="shared" ref="R9" si="3">SUM(P9,N9)</f>
        <v>11</v>
      </c>
      <c r="S9" s="1157">
        <f t="shared" ref="S9" si="4">SUM(Q9,Q10,O9,O10)</f>
        <v>53</v>
      </c>
      <c r="T9" s="1157">
        <v>0</v>
      </c>
      <c r="U9" s="1157">
        <v>1</v>
      </c>
      <c r="V9" s="1157">
        <v>0</v>
      </c>
      <c r="W9" s="1157">
        <v>1</v>
      </c>
      <c r="X9" s="1157">
        <f t="shared" ref="X9:Y9" si="5">SUM(V9,T9)</f>
        <v>0</v>
      </c>
      <c r="Y9" s="1157">
        <f t="shared" si="5"/>
        <v>2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124</v>
      </c>
    </row>
    <row r="10" spans="1:32" ht="18" customHeight="1">
      <c r="A10" s="646"/>
      <c r="B10" s="650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1</v>
      </c>
      <c r="L10" s="1157"/>
      <c r="M10" s="1157"/>
      <c r="N10" s="1157"/>
      <c r="O10" s="25">
        <v>0</v>
      </c>
      <c r="P10" s="1157"/>
      <c r="Q10" s="32">
        <v>0</v>
      </c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14</v>
      </c>
      <c r="D11" s="1157">
        <f t="shared" si="7"/>
        <v>64</v>
      </c>
      <c r="E11" s="1161">
        <f t="shared" ref="E11" si="8">SUM(C11:D12)</f>
        <v>78</v>
      </c>
      <c r="F11" s="1157">
        <v>0</v>
      </c>
      <c r="G11" s="1157">
        <v>0</v>
      </c>
      <c r="H11" s="1157">
        <v>5</v>
      </c>
      <c r="I11" s="24">
        <v>30</v>
      </c>
      <c r="J11" s="1157">
        <v>1</v>
      </c>
      <c r="K11" s="24">
        <v>7</v>
      </c>
      <c r="L11" s="1157">
        <f t="shared" ref="L11" si="9">F11+H11+J11</f>
        <v>6</v>
      </c>
      <c r="M11" s="1157">
        <f t="shared" ref="M11" si="10">G11+G12+I11+I12+K11+K12</f>
        <v>41</v>
      </c>
      <c r="N11" s="1157">
        <v>5</v>
      </c>
      <c r="O11" s="24">
        <v>12</v>
      </c>
      <c r="P11" s="1157">
        <v>2</v>
      </c>
      <c r="Q11" s="24">
        <v>9</v>
      </c>
      <c r="R11" s="1157">
        <f t="shared" ref="R11" si="11">SUM(P11,N11)</f>
        <v>7</v>
      </c>
      <c r="S11" s="1157">
        <f t="shared" ref="S11" si="12">SUM(Q11,Q12,O11,O12)</f>
        <v>21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25">
        <v>0</v>
      </c>
      <c r="P12" s="1157"/>
      <c r="Q12" s="25">
        <v>0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123</v>
      </c>
      <c r="E13" s="1161">
        <f t="shared" ref="E13" si="16">SUM(C13:D14)</f>
        <v>145</v>
      </c>
      <c r="F13" s="1157">
        <v>1</v>
      </c>
      <c r="G13" s="24">
        <v>0</v>
      </c>
      <c r="H13" s="1157">
        <v>3</v>
      </c>
      <c r="I13" s="24">
        <v>35</v>
      </c>
      <c r="J13" s="1157">
        <v>4</v>
      </c>
      <c r="K13" s="24">
        <v>16</v>
      </c>
      <c r="L13" s="1157">
        <f>F13+H13+J13</f>
        <v>8</v>
      </c>
      <c r="M13" s="1157">
        <f>G13+G14+I13+I14+K13+K14</f>
        <v>55</v>
      </c>
      <c r="N13" s="1157">
        <v>2</v>
      </c>
      <c r="O13" s="24">
        <v>28</v>
      </c>
      <c r="P13" s="1157">
        <v>7</v>
      </c>
      <c r="Q13" s="24">
        <v>36</v>
      </c>
      <c r="R13" s="1157">
        <f t="shared" ref="R13" si="17">SUM(P13,N13)</f>
        <v>9</v>
      </c>
      <c r="S13" s="1157">
        <f t="shared" ref="S13" si="18">SUM(Q13,Q14,O13,O14)</f>
        <v>64</v>
      </c>
      <c r="T13" s="1157">
        <v>2</v>
      </c>
      <c r="U13" s="1157">
        <v>0</v>
      </c>
      <c r="V13" s="1157">
        <v>3</v>
      </c>
      <c r="W13" s="24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145</v>
      </c>
    </row>
    <row r="14" spans="1:32" ht="18" customHeight="1">
      <c r="A14" s="646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2</v>
      </c>
      <c r="J14" s="1157"/>
      <c r="K14" s="25">
        <v>2</v>
      </c>
      <c r="L14" s="1157"/>
      <c r="M14" s="1157"/>
      <c r="N14" s="1157"/>
      <c r="O14" s="25">
        <v>0</v>
      </c>
      <c r="P14" s="1157"/>
      <c r="Q14" s="32">
        <v>0</v>
      </c>
      <c r="R14" s="1157"/>
      <c r="S14" s="1157"/>
      <c r="T14" s="1157"/>
      <c r="U14" s="1157"/>
      <c r="V14" s="1157"/>
      <c r="W14" s="32">
        <v>0</v>
      </c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13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48</v>
      </c>
      <c r="E17" s="1161">
        <f t="shared" ref="E17" si="30">SUM(C17:D18)</f>
        <v>52</v>
      </c>
      <c r="F17" s="1157">
        <v>0</v>
      </c>
      <c r="G17" s="24">
        <v>0</v>
      </c>
      <c r="H17" s="1157">
        <v>0</v>
      </c>
      <c r="I17" s="24">
        <v>16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23</v>
      </c>
      <c r="N17" s="1157">
        <v>1</v>
      </c>
      <c r="O17" s="24">
        <v>16</v>
      </c>
      <c r="P17" s="1157">
        <v>2</v>
      </c>
      <c r="Q17" s="24">
        <v>8</v>
      </c>
      <c r="R17" s="1157">
        <f t="shared" ref="R17" si="31">SUM(P17,N17)</f>
        <v>3</v>
      </c>
      <c r="S17" s="1157">
        <f t="shared" ref="S17" si="32">SUM(Q17,Q18,O17,O18)</f>
        <v>24</v>
      </c>
      <c r="T17" s="1157">
        <v>0</v>
      </c>
      <c r="U17" s="1157">
        <v>0</v>
      </c>
      <c r="V17" s="1157">
        <v>0</v>
      </c>
      <c r="W17" s="24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52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1</v>
      </c>
      <c r="L18" s="1157"/>
      <c r="M18" s="1157"/>
      <c r="N18" s="1157"/>
      <c r="O18" s="25">
        <v>0</v>
      </c>
      <c r="P18" s="1157"/>
      <c r="Q18" s="32">
        <v>0</v>
      </c>
      <c r="R18" s="1157"/>
      <c r="S18" s="1157"/>
      <c r="T18" s="1157"/>
      <c r="U18" s="1157"/>
      <c r="V18" s="1157"/>
      <c r="W18" s="32">
        <v>0</v>
      </c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3</v>
      </c>
      <c r="D19" s="1157">
        <f t="shared" si="35"/>
        <v>4</v>
      </c>
      <c r="E19" s="1161">
        <f t="shared" ref="E19" si="36">SUM(C19:D20)</f>
        <v>7</v>
      </c>
      <c r="F19" s="1161">
        <v>0</v>
      </c>
      <c r="G19" s="1161">
        <v>0</v>
      </c>
      <c r="H19" s="1161">
        <v>0</v>
      </c>
      <c r="I19" s="24">
        <v>0</v>
      </c>
      <c r="J19" s="1161">
        <v>1</v>
      </c>
      <c r="K19" s="1161">
        <v>0</v>
      </c>
      <c r="L19" s="1157">
        <f t="shared" ref="L19:L21" si="37">F19+H19+J19</f>
        <v>1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24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7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25">
        <v>0</v>
      </c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645"/>
      <c r="B21" s="1172" t="s">
        <v>68</v>
      </c>
      <c r="C21" s="1157">
        <f t="shared" ref="C21:D21" si="43">SUM(L21,R21,X21,AD21)</f>
        <v>5</v>
      </c>
      <c r="D21" s="1157">
        <f t="shared" si="43"/>
        <v>30</v>
      </c>
      <c r="E21" s="1161">
        <f>SUM(C21:D22)</f>
        <v>35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2</v>
      </c>
      <c r="L21" s="1229">
        <f t="shared" si="37"/>
        <v>1</v>
      </c>
      <c r="M21" s="1157">
        <f t="shared" si="38"/>
        <v>3</v>
      </c>
      <c r="N21" s="1161">
        <v>1</v>
      </c>
      <c r="O21" s="24">
        <v>14</v>
      </c>
      <c r="P21" s="1161">
        <v>2</v>
      </c>
      <c r="Q21" s="24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24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2" ht="18" customHeight="1">
      <c r="A22" s="649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32">
        <v>0</v>
      </c>
      <c r="P22" s="1162"/>
      <c r="Q22" s="25">
        <v>0</v>
      </c>
      <c r="R22" s="1157"/>
      <c r="S22" s="1157"/>
      <c r="T22" s="1162"/>
      <c r="U22" s="1162"/>
      <c r="V22" s="1162"/>
      <c r="W22" s="32">
        <v>0</v>
      </c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77</v>
      </c>
      <c r="D23" s="33">
        <f>SUM(D7:D22)</f>
        <v>482</v>
      </c>
      <c r="E23" s="33">
        <f>SUM(E7:E22)</f>
        <v>559</v>
      </c>
      <c r="F23" s="33">
        <f>SUM(F7:F22)</f>
        <v>3</v>
      </c>
      <c r="G23" s="33">
        <f>SUM(G7:G22)</f>
        <v>13</v>
      </c>
      <c r="H23" s="33">
        <f t="shared" ref="H23:AB23" si="48">SUM(H7:H22)</f>
        <v>10</v>
      </c>
      <c r="I23" s="33">
        <f t="shared" si="48"/>
        <v>174</v>
      </c>
      <c r="J23" s="33">
        <f t="shared" si="48"/>
        <v>7</v>
      </c>
      <c r="K23" s="33">
        <f t="shared" si="48"/>
        <v>63</v>
      </c>
      <c r="L23" s="33">
        <f>SUM(L7:L22)</f>
        <v>20</v>
      </c>
      <c r="M23" s="33">
        <f>SUM(M7:M22)</f>
        <v>250</v>
      </c>
      <c r="N23" s="33">
        <f t="shared" si="48"/>
        <v>15</v>
      </c>
      <c r="O23" s="33">
        <f>SUM(O7:O22)</f>
        <v>110</v>
      </c>
      <c r="P23" s="33">
        <f t="shared" si="48"/>
        <v>25</v>
      </c>
      <c r="Q23" s="33">
        <f t="shared" si="48"/>
        <v>108</v>
      </c>
      <c r="R23" s="33">
        <f>SUM(R7:R22)</f>
        <v>40</v>
      </c>
      <c r="S23" s="33">
        <f>SUM(S7:S22)</f>
        <v>218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12</v>
      </c>
      <c r="W23" s="33">
        <f t="shared" si="49"/>
        <v>13</v>
      </c>
      <c r="X23" s="33">
        <f>SUM(X7:X22)</f>
        <v>14</v>
      </c>
      <c r="Y23" s="33">
        <f>SUM(Y7:Y22)</f>
        <v>14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559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168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47"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  <mergeCell ref="R21:R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K19:K20"/>
    <mergeCell ref="L19:L20"/>
    <mergeCell ref="M19:M20"/>
    <mergeCell ref="N19:N20"/>
    <mergeCell ref="O19:O20"/>
    <mergeCell ref="P19:P20"/>
    <mergeCell ref="AF17:AF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V17:V18"/>
    <mergeCell ref="X17:X18"/>
    <mergeCell ref="Y17:Y18"/>
    <mergeCell ref="J17:J18"/>
    <mergeCell ref="L17:L18"/>
    <mergeCell ref="M17:M18"/>
    <mergeCell ref="N17:N18"/>
    <mergeCell ref="P17:P18"/>
    <mergeCell ref="R17:R18"/>
    <mergeCell ref="AC15:AC16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M15:M16"/>
    <mergeCell ref="N15:N16"/>
    <mergeCell ref="O15:O16"/>
    <mergeCell ref="P15:P16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U13:U14"/>
    <mergeCell ref="V13:V14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L11:L12"/>
    <mergeCell ref="M11:M12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L9:L10"/>
    <mergeCell ref="M9:M10"/>
    <mergeCell ref="N9:N10"/>
    <mergeCell ref="P9:P10"/>
    <mergeCell ref="R9:R10"/>
    <mergeCell ref="S9:S10"/>
    <mergeCell ref="AC7:AC8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644" t="s">
        <v>17</v>
      </c>
      <c r="D5" s="644" t="s">
        <v>18</v>
      </c>
      <c r="E5" s="644" t="s">
        <v>19</v>
      </c>
      <c r="F5" s="23" t="s">
        <v>1</v>
      </c>
      <c r="G5" s="644" t="s">
        <v>17</v>
      </c>
      <c r="H5" s="644" t="s">
        <v>18</v>
      </c>
      <c r="I5" s="644" t="s">
        <v>19</v>
      </c>
      <c r="J5" s="23" t="s">
        <v>1</v>
      </c>
      <c r="K5" s="644" t="s">
        <v>17</v>
      </c>
      <c r="L5" s="644" t="s">
        <v>18</v>
      </c>
      <c r="M5" s="644" t="s">
        <v>19</v>
      </c>
      <c r="N5" s="23" t="s">
        <v>1</v>
      </c>
      <c r="O5" s="644" t="s">
        <v>17</v>
      </c>
      <c r="P5" s="644" t="s">
        <v>18</v>
      </c>
      <c r="Q5" s="644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647" t="s">
        <v>8</v>
      </c>
      <c r="C8" s="1157">
        <v>0</v>
      </c>
      <c r="D8" s="1157">
        <v>1</v>
      </c>
      <c r="E8" s="1157">
        <v>0</v>
      </c>
      <c r="F8" s="1157">
        <f t="shared" ref="F8" si="0">SUM(C8:E9)</f>
        <v>1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646"/>
      <c r="B9" s="650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244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244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3</v>
      </c>
      <c r="J12" s="1157">
        <f t="shared" ref="J12" si="11">SUM(G12:I13)</f>
        <v>3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7</v>
      </c>
    </row>
    <row r="13" spans="1:19" ht="18" customHeight="1">
      <c r="A13" s="646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1</v>
      </c>
      <c r="E16" s="1157">
        <v>0</v>
      </c>
      <c r="F16" s="1157">
        <f t="shared" ref="F16" si="20">SUM(C16:E17)</f>
        <v>1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1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645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649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4</v>
      </c>
      <c r="E22" s="33">
        <f t="shared" si="31"/>
        <v>1</v>
      </c>
      <c r="F22" s="33">
        <f t="shared" si="31"/>
        <v>5</v>
      </c>
      <c r="G22" s="33">
        <f t="shared" si="31"/>
        <v>0</v>
      </c>
      <c r="H22" s="33">
        <f t="shared" si="31"/>
        <v>0</v>
      </c>
      <c r="I22" s="33">
        <f t="shared" si="31"/>
        <v>6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22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648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168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44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15</v>
      </c>
      <c r="D7" s="1157">
        <f>SUM(M7,S7,Y7,AE7)</f>
        <v>57</v>
      </c>
      <c r="E7" s="1161">
        <f>SUM(C7:D8)</f>
        <v>72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15</v>
      </c>
      <c r="L7" s="1157">
        <f>F7+H7+J7</f>
        <v>1</v>
      </c>
      <c r="M7" s="1157">
        <f>G7+G8+I7+I8+K7+K8</f>
        <v>27</v>
      </c>
      <c r="N7" s="1157">
        <v>4</v>
      </c>
      <c r="O7" s="1161">
        <v>11</v>
      </c>
      <c r="P7" s="1157">
        <v>2</v>
      </c>
      <c r="Q7" s="1161">
        <v>17</v>
      </c>
      <c r="R7" s="1157">
        <f>SUM(P7,N7)</f>
        <v>6</v>
      </c>
      <c r="S7" s="1157">
        <f>SUM(Q7,Q8,O7,O8)</f>
        <v>28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25">
        <v>0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653" t="s">
        <v>8</v>
      </c>
      <c r="C9" s="1157">
        <f t="shared" ref="C9:D9" si="0">SUM(L9,R9,X9,AD9)</f>
        <v>14</v>
      </c>
      <c r="D9" s="1157">
        <f t="shared" si="0"/>
        <v>109</v>
      </c>
      <c r="E9" s="1161">
        <f t="shared" ref="E9" si="1">SUM(C9:D10)</f>
        <v>123</v>
      </c>
      <c r="F9" s="1157">
        <v>1</v>
      </c>
      <c r="G9" s="24">
        <v>0</v>
      </c>
      <c r="H9" s="1157">
        <v>1</v>
      </c>
      <c r="I9" s="24">
        <v>39</v>
      </c>
      <c r="J9" s="1157">
        <v>0</v>
      </c>
      <c r="K9" s="24">
        <v>9</v>
      </c>
      <c r="L9" s="1157">
        <f t="shared" ref="L9" si="2">F9+H9+J9</f>
        <v>2</v>
      </c>
      <c r="M9" s="1157">
        <f>G9+G10+I9+I10+K9+K10</f>
        <v>54</v>
      </c>
      <c r="N9" s="1157">
        <v>2</v>
      </c>
      <c r="O9" s="1161">
        <v>28</v>
      </c>
      <c r="P9" s="1157">
        <v>9</v>
      </c>
      <c r="Q9" s="1161">
        <v>24</v>
      </c>
      <c r="R9" s="1157">
        <f t="shared" ref="R9" si="3">SUM(P9,N9)</f>
        <v>11</v>
      </c>
      <c r="S9" s="1157">
        <f t="shared" ref="S9" si="4">SUM(Q9,Q10,O9,O10)</f>
        <v>52</v>
      </c>
      <c r="T9" s="1157">
        <v>0</v>
      </c>
      <c r="U9" s="1157">
        <v>1</v>
      </c>
      <c r="V9" s="1157">
        <v>0</v>
      </c>
      <c r="W9" s="1157">
        <v>2</v>
      </c>
      <c r="X9" s="1157">
        <f t="shared" ref="X9:Y9" si="5">SUM(V9,T9)</f>
        <v>0</v>
      </c>
      <c r="Y9" s="1157">
        <f t="shared" si="5"/>
        <v>3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123</v>
      </c>
    </row>
    <row r="10" spans="1:32" ht="18" customHeight="1">
      <c r="A10" s="652"/>
      <c r="B10" s="655" t="s">
        <v>2</v>
      </c>
      <c r="C10" s="1157"/>
      <c r="D10" s="1157"/>
      <c r="E10" s="1162"/>
      <c r="F10" s="1157"/>
      <c r="G10" s="25">
        <v>0</v>
      </c>
      <c r="H10" s="1157"/>
      <c r="I10" s="25">
        <v>5</v>
      </c>
      <c r="J10" s="1157"/>
      <c r="K10" s="25">
        <v>1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14</v>
      </c>
      <c r="D11" s="1157">
        <f t="shared" si="7"/>
        <v>64</v>
      </c>
      <c r="E11" s="1161">
        <f t="shared" ref="E11" si="8">SUM(C11:D12)</f>
        <v>78</v>
      </c>
      <c r="F11" s="1157">
        <v>0</v>
      </c>
      <c r="G11" s="1157">
        <v>0</v>
      </c>
      <c r="H11" s="1157">
        <v>5</v>
      </c>
      <c r="I11" s="24">
        <v>30</v>
      </c>
      <c r="J11" s="1157">
        <v>1</v>
      </c>
      <c r="K11" s="24">
        <v>7</v>
      </c>
      <c r="L11" s="1157">
        <f t="shared" ref="L11" si="9">F11+H11+J11</f>
        <v>6</v>
      </c>
      <c r="M11" s="1157">
        <f t="shared" ref="M11" si="10">G11+G12+I11+I12+K11+K12</f>
        <v>41</v>
      </c>
      <c r="N11" s="1157">
        <v>5</v>
      </c>
      <c r="O11" s="1161">
        <v>12</v>
      </c>
      <c r="P11" s="1157">
        <v>2</v>
      </c>
      <c r="Q11" s="1161">
        <v>9</v>
      </c>
      <c r="R11" s="1157">
        <f t="shared" ref="R11" si="11">SUM(P11,N11)</f>
        <v>7</v>
      </c>
      <c r="S11" s="1157">
        <f t="shared" ref="S11" si="12">SUM(Q11,Q12,O11,O12)</f>
        <v>21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123</v>
      </c>
      <c r="E13" s="1161">
        <f t="shared" ref="E13" si="16">SUM(C13:D14)</f>
        <v>145</v>
      </c>
      <c r="F13" s="1157">
        <v>1</v>
      </c>
      <c r="G13" s="24">
        <v>0</v>
      </c>
      <c r="H13" s="1157">
        <v>3</v>
      </c>
      <c r="I13" s="24">
        <v>35</v>
      </c>
      <c r="J13" s="1157">
        <v>4</v>
      </c>
      <c r="K13" s="24">
        <v>16</v>
      </c>
      <c r="L13" s="1157">
        <f>F13+H13+J13</f>
        <v>8</v>
      </c>
      <c r="M13" s="1157">
        <f>G13+G14+I13+I14+K13+K14</f>
        <v>55</v>
      </c>
      <c r="N13" s="1157">
        <v>2</v>
      </c>
      <c r="O13" s="1161">
        <v>28</v>
      </c>
      <c r="P13" s="1157">
        <v>7</v>
      </c>
      <c r="Q13" s="1161">
        <v>36</v>
      </c>
      <c r="R13" s="1157">
        <f t="shared" ref="R13" si="17">SUM(P13,N13)</f>
        <v>9</v>
      </c>
      <c r="S13" s="1157">
        <f t="shared" ref="S13" si="18">SUM(Q13,Q14,O13,O14)</f>
        <v>64</v>
      </c>
      <c r="T13" s="1157">
        <v>2</v>
      </c>
      <c r="U13" s="1157">
        <v>0</v>
      </c>
      <c r="V13" s="1157">
        <v>3</v>
      </c>
      <c r="W13" s="1161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145</v>
      </c>
    </row>
    <row r="14" spans="1:32" ht="18" customHeight="1">
      <c r="A14" s="652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2</v>
      </c>
      <c r="J14" s="1157"/>
      <c r="K14" s="25">
        <v>2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13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48</v>
      </c>
      <c r="E17" s="1161">
        <f t="shared" ref="E17" si="30">SUM(C17:D18)</f>
        <v>52</v>
      </c>
      <c r="F17" s="1157">
        <v>0</v>
      </c>
      <c r="G17" s="24">
        <v>0</v>
      </c>
      <c r="H17" s="1157">
        <v>0</v>
      </c>
      <c r="I17" s="24">
        <v>16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23</v>
      </c>
      <c r="N17" s="1157">
        <v>1</v>
      </c>
      <c r="O17" s="1161">
        <v>16</v>
      </c>
      <c r="P17" s="1157">
        <v>2</v>
      </c>
      <c r="Q17" s="1161">
        <v>8</v>
      </c>
      <c r="R17" s="1157">
        <f t="shared" ref="R17" si="31">SUM(P17,N17)</f>
        <v>3</v>
      </c>
      <c r="S17" s="1157">
        <f t="shared" ref="S17" si="32">SUM(Q17,Q18,O17,O18)</f>
        <v>24</v>
      </c>
      <c r="T17" s="1157">
        <v>0</v>
      </c>
      <c r="U17" s="1157">
        <v>0</v>
      </c>
      <c r="V17" s="1157">
        <v>0</v>
      </c>
      <c r="W17" s="1161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52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1</v>
      </c>
      <c r="L18" s="1157"/>
      <c r="M18" s="1157"/>
      <c r="N18" s="1157"/>
      <c r="O18" s="1162"/>
      <c r="P18" s="1157"/>
      <c r="Q18" s="1162"/>
      <c r="R18" s="1157"/>
      <c r="S18" s="1157"/>
      <c r="T18" s="1157"/>
      <c r="U18" s="1157"/>
      <c r="V18" s="1157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3</v>
      </c>
      <c r="D19" s="1157">
        <f t="shared" si="35"/>
        <v>4</v>
      </c>
      <c r="E19" s="1161">
        <f t="shared" ref="E19" si="36">SUM(C19:D20)</f>
        <v>7</v>
      </c>
      <c r="F19" s="1161">
        <v>0</v>
      </c>
      <c r="G19" s="1161">
        <v>0</v>
      </c>
      <c r="H19" s="1161">
        <v>0</v>
      </c>
      <c r="I19" s="24">
        <v>0</v>
      </c>
      <c r="J19" s="1161">
        <v>1</v>
      </c>
      <c r="K19" s="1161">
        <v>0</v>
      </c>
      <c r="L19" s="1157">
        <f t="shared" ref="L19:L21" si="37">F19+H19+J19</f>
        <v>1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1161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7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651"/>
      <c r="B21" s="1172" t="s">
        <v>68</v>
      </c>
      <c r="C21" s="1157">
        <f t="shared" ref="C21:D21" si="43">SUM(L21,R21,X21,AD21)</f>
        <v>5</v>
      </c>
      <c r="D21" s="1157">
        <f t="shared" si="43"/>
        <v>30</v>
      </c>
      <c r="E21" s="1161">
        <f>SUM(C21:D22)</f>
        <v>35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2</v>
      </c>
      <c r="L21" s="1229">
        <f t="shared" si="37"/>
        <v>1</v>
      </c>
      <c r="M21" s="1157">
        <f t="shared" si="38"/>
        <v>3</v>
      </c>
      <c r="N21" s="1161">
        <v>1</v>
      </c>
      <c r="O21" s="1161">
        <v>14</v>
      </c>
      <c r="P21" s="1161">
        <v>2</v>
      </c>
      <c r="Q21" s="1161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1161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2" ht="18" customHeight="1">
      <c r="A22" s="654"/>
      <c r="B22" s="1224"/>
      <c r="C22" s="1157"/>
      <c r="D22" s="1157"/>
      <c r="E22" s="1162"/>
      <c r="F22" s="1162"/>
      <c r="G22" s="1162"/>
      <c r="H22" s="1228"/>
      <c r="I22" s="25">
        <v>0</v>
      </c>
      <c r="J22" s="1228"/>
      <c r="K22" s="25">
        <v>0</v>
      </c>
      <c r="L22" s="1229"/>
      <c r="M22" s="1157"/>
      <c r="N22" s="1162"/>
      <c r="O22" s="1162"/>
      <c r="P22" s="1162"/>
      <c r="Q22" s="1162"/>
      <c r="R22" s="1157"/>
      <c r="S22" s="1157"/>
      <c r="T22" s="1162"/>
      <c r="U22" s="1162"/>
      <c r="V22" s="1162"/>
      <c r="W22" s="1162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77</v>
      </c>
      <c r="D23" s="33">
        <f>SUM(D7:D22)</f>
        <v>481</v>
      </c>
      <c r="E23" s="33">
        <f>SUM(E7:E22)</f>
        <v>558</v>
      </c>
      <c r="F23" s="33">
        <f>SUM(F7:F22)</f>
        <v>3</v>
      </c>
      <c r="G23" s="33">
        <f>SUM(G7:G22)</f>
        <v>13</v>
      </c>
      <c r="H23" s="33">
        <f t="shared" ref="H23:AB23" si="48">SUM(H7:H22)</f>
        <v>10</v>
      </c>
      <c r="I23" s="33">
        <f t="shared" si="48"/>
        <v>174</v>
      </c>
      <c r="J23" s="33">
        <f t="shared" si="48"/>
        <v>7</v>
      </c>
      <c r="K23" s="33">
        <f t="shared" si="48"/>
        <v>62</v>
      </c>
      <c r="L23" s="33">
        <f>SUM(L7:L22)</f>
        <v>20</v>
      </c>
      <c r="M23" s="33">
        <f>SUM(M7:M22)</f>
        <v>249</v>
      </c>
      <c r="N23" s="33">
        <f t="shared" si="48"/>
        <v>15</v>
      </c>
      <c r="O23" s="33">
        <f>SUM(O7:O22)</f>
        <v>109</v>
      </c>
      <c r="P23" s="33">
        <f t="shared" si="48"/>
        <v>25</v>
      </c>
      <c r="Q23" s="33">
        <f t="shared" si="48"/>
        <v>108</v>
      </c>
      <c r="R23" s="33">
        <f>SUM(R7:R22)</f>
        <v>40</v>
      </c>
      <c r="S23" s="33">
        <f>SUM(S7:S22)</f>
        <v>217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12</v>
      </c>
      <c r="W23" s="33">
        <f t="shared" si="49"/>
        <v>14</v>
      </c>
      <c r="X23" s="33">
        <f>SUM(X7:X22)</f>
        <v>14</v>
      </c>
      <c r="Y23" s="33">
        <f>SUM(Y7:Y22)</f>
        <v>15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558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169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3"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AD7:AD8"/>
    <mergeCell ref="AE7:AE8"/>
    <mergeCell ref="AF7:AF8"/>
    <mergeCell ref="C9:C10"/>
    <mergeCell ref="D9:D10"/>
    <mergeCell ref="E9:E10"/>
    <mergeCell ref="F9:F10"/>
    <mergeCell ref="H9:H10"/>
    <mergeCell ref="J9:J10"/>
    <mergeCell ref="W7:W8"/>
    <mergeCell ref="X7:X8"/>
    <mergeCell ref="Y7:Y8"/>
    <mergeCell ref="Z7:Z8"/>
    <mergeCell ref="AA7:AA8"/>
    <mergeCell ref="AB7:AB8"/>
    <mergeCell ref="P7:P8"/>
    <mergeCell ref="R7:R8"/>
    <mergeCell ref="S7:S8"/>
    <mergeCell ref="T7:T8"/>
    <mergeCell ref="U7:U8"/>
    <mergeCell ref="V7:V8"/>
    <mergeCell ref="G7:G8"/>
    <mergeCell ref="H7:H8"/>
    <mergeCell ref="J7:J8"/>
    <mergeCell ref="X9:X10"/>
    <mergeCell ref="Y9:Y10"/>
    <mergeCell ref="L9:L10"/>
    <mergeCell ref="M9:M10"/>
    <mergeCell ref="N9:N10"/>
    <mergeCell ref="P9:P10"/>
    <mergeCell ref="R9:R10"/>
    <mergeCell ref="S9:S10"/>
    <mergeCell ref="AC7:AC8"/>
    <mergeCell ref="L7:L8"/>
    <mergeCell ref="M7:M8"/>
    <mergeCell ref="N7:N8"/>
    <mergeCell ref="N11:N12"/>
    <mergeCell ref="P11:P12"/>
    <mergeCell ref="R11:R12"/>
    <mergeCell ref="S11:S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AF11:AF12"/>
    <mergeCell ref="C13:C14"/>
    <mergeCell ref="D13:D14"/>
    <mergeCell ref="E13:E14"/>
    <mergeCell ref="F13:F14"/>
    <mergeCell ref="H13:H14"/>
    <mergeCell ref="J13:J14"/>
    <mergeCell ref="L13:L14"/>
    <mergeCell ref="M13:M14"/>
    <mergeCell ref="N13:N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L11:L12"/>
    <mergeCell ref="M11:M12"/>
    <mergeCell ref="AD13:AD14"/>
    <mergeCell ref="AE13:AE14"/>
    <mergeCell ref="AF13:AF14"/>
    <mergeCell ref="A15:A16"/>
    <mergeCell ref="B15:B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P13:P14"/>
    <mergeCell ref="R13:R14"/>
    <mergeCell ref="S13:S14"/>
    <mergeCell ref="T13:T14"/>
    <mergeCell ref="U13:U14"/>
    <mergeCell ref="V13:V14"/>
    <mergeCell ref="AD15:AD16"/>
    <mergeCell ref="AE15:AE16"/>
    <mergeCell ref="AF15:AF16"/>
    <mergeCell ref="A17:A18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M15:M16"/>
    <mergeCell ref="X17:X18"/>
    <mergeCell ref="Y17:Y18"/>
    <mergeCell ref="J17:J18"/>
    <mergeCell ref="L17:L18"/>
    <mergeCell ref="M17:M18"/>
    <mergeCell ref="N17:N18"/>
    <mergeCell ref="P17:P18"/>
    <mergeCell ref="R17:R18"/>
    <mergeCell ref="AC15:AC16"/>
    <mergeCell ref="N15:N16"/>
    <mergeCell ref="O15:O16"/>
    <mergeCell ref="P15:P16"/>
    <mergeCell ref="M19:M20"/>
    <mergeCell ref="N19:N20"/>
    <mergeCell ref="O19:O20"/>
    <mergeCell ref="P19:P20"/>
    <mergeCell ref="AF17:AF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Z17:Z18"/>
    <mergeCell ref="AA17:AA18"/>
    <mergeCell ref="AB17:AB18"/>
    <mergeCell ref="AC17:AC18"/>
    <mergeCell ref="AD17:AD18"/>
    <mergeCell ref="AE17:AE18"/>
    <mergeCell ref="S17:S18"/>
    <mergeCell ref="T17:T18"/>
    <mergeCell ref="U17:U18"/>
    <mergeCell ref="V17:V18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K19:K20"/>
    <mergeCell ref="L19:L20"/>
    <mergeCell ref="AF21:AF22"/>
    <mergeCell ref="A23:B23"/>
    <mergeCell ref="C26:AF26"/>
    <mergeCell ref="G28:L28"/>
    <mergeCell ref="U28:AF28"/>
    <mergeCell ref="G29:L29"/>
    <mergeCell ref="U29:AF29"/>
    <mergeCell ref="Z21:Z22"/>
    <mergeCell ref="AA21:AA22"/>
    <mergeCell ref="AB21:AB22"/>
    <mergeCell ref="AC21:AC22"/>
    <mergeCell ref="AD21:AD22"/>
    <mergeCell ref="AE21:AE22"/>
    <mergeCell ref="S21:S22"/>
    <mergeCell ref="T21:T22"/>
    <mergeCell ref="U21:U22"/>
    <mergeCell ref="V21:V22"/>
    <mergeCell ref="X21:X22"/>
    <mergeCell ref="Y21:Y22"/>
    <mergeCell ref="J21:J22"/>
    <mergeCell ref="L21:L22"/>
    <mergeCell ref="M21:M22"/>
    <mergeCell ref="N21:N22"/>
    <mergeCell ref="P21:P22"/>
    <mergeCell ref="W13:W14"/>
    <mergeCell ref="W17:W18"/>
    <mergeCell ref="W21:W22"/>
    <mergeCell ref="O7:O8"/>
    <mergeCell ref="O9:O10"/>
    <mergeCell ref="O11:O12"/>
    <mergeCell ref="O13:O14"/>
    <mergeCell ref="O17:O18"/>
    <mergeCell ref="O21:O22"/>
    <mergeCell ref="Q7:Q8"/>
    <mergeCell ref="Q9:Q10"/>
    <mergeCell ref="Q11:Q12"/>
    <mergeCell ref="Q13:Q14"/>
    <mergeCell ref="Q17:Q18"/>
    <mergeCell ref="Q19:Q20"/>
    <mergeCell ref="Q21:Q22"/>
    <mergeCell ref="R21:R22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656" t="s">
        <v>17</v>
      </c>
      <c r="D5" s="656" t="s">
        <v>18</v>
      </c>
      <c r="E5" s="656" t="s">
        <v>19</v>
      </c>
      <c r="F5" s="23" t="s">
        <v>1</v>
      </c>
      <c r="G5" s="656" t="s">
        <v>17</v>
      </c>
      <c r="H5" s="656" t="s">
        <v>18</v>
      </c>
      <c r="I5" s="656" t="s">
        <v>19</v>
      </c>
      <c r="J5" s="23" t="s">
        <v>1</v>
      </c>
      <c r="K5" s="656" t="s">
        <v>17</v>
      </c>
      <c r="L5" s="656" t="s">
        <v>18</v>
      </c>
      <c r="M5" s="656" t="s">
        <v>19</v>
      </c>
      <c r="N5" s="23" t="s">
        <v>1</v>
      </c>
      <c r="O5" s="656" t="s">
        <v>17</v>
      </c>
      <c r="P5" s="656" t="s">
        <v>18</v>
      </c>
      <c r="Q5" s="656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659" t="s">
        <v>8</v>
      </c>
      <c r="C8" s="1157">
        <v>0</v>
      </c>
      <c r="D8" s="1157">
        <v>1</v>
      </c>
      <c r="E8" s="1157">
        <v>0</v>
      </c>
      <c r="F8" s="1157">
        <f t="shared" ref="F8" si="0">SUM(C8:E9)</f>
        <v>1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658"/>
      <c r="B9" s="662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244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244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3</v>
      </c>
      <c r="J12" s="1157">
        <f t="shared" ref="J12" si="11">SUM(G12:I13)</f>
        <v>3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7</v>
      </c>
    </row>
    <row r="13" spans="1:19" ht="18" customHeight="1">
      <c r="A13" s="658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1</v>
      </c>
      <c r="E16" s="1157">
        <v>0</v>
      </c>
      <c r="F16" s="1157">
        <f t="shared" ref="F16" si="20">SUM(C16:E17)</f>
        <v>1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1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657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661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4</v>
      </c>
      <c r="E22" s="33">
        <f t="shared" si="31"/>
        <v>1</v>
      </c>
      <c r="F22" s="33">
        <f t="shared" si="31"/>
        <v>5</v>
      </c>
      <c r="G22" s="33">
        <f t="shared" si="31"/>
        <v>0</v>
      </c>
      <c r="H22" s="33">
        <f t="shared" si="31"/>
        <v>0</v>
      </c>
      <c r="I22" s="33">
        <f t="shared" si="31"/>
        <v>6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22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660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169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46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16</v>
      </c>
      <c r="D7" s="1157">
        <f>SUM(M7,S7,Y7,AE7)</f>
        <v>58</v>
      </c>
      <c r="E7" s="1161">
        <f>SUM(C7:D8)</f>
        <v>74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15</v>
      </c>
      <c r="L7" s="1157">
        <f>F7+H7+J7</f>
        <v>1</v>
      </c>
      <c r="M7" s="1157">
        <f>G7+G8+I7+I8+K7+K8</f>
        <v>28</v>
      </c>
      <c r="N7" s="1157">
        <v>4</v>
      </c>
      <c r="O7" s="1161">
        <v>11</v>
      </c>
      <c r="P7" s="1157">
        <v>3</v>
      </c>
      <c r="Q7" s="1161">
        <v>17</v>
      </c>
      <c r="R7" s="1157">
        <f>SUM(P7,N7)</f>
        <v>7</v>
      </c>
      <c r="S7" s="1157">
        <f>SUM(Q7,Q8,O7,O8)</f>
        <v>28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74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2</v>
      </c>
      <c r="J8" s="1157"/>
      <c r="K8" s="25">
        <v>0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666" t="s">
        <v>8</v>
      </c>
      <c r="C9" s="1157">
        <f t="shared" ref="C9:D9" si="0">SUM(L9,R9,X9,AD9)</f>
        <v>14</v>
      </c>
      <c r="D9" s="1157">
        <f t="shared" si="0"/>
        <v>110</v>
      </c>
      <c r="E9" s="1161">
        <f t="shared" ref="E9" si="1">SUM(C9:D10)</f>
        <v>124</v>
      </c>
      <c r="F9" s="1157">
        <v>1</v>
      </c>
      <c r="G9" s="24">
        <v>0</v>
      </c>
      <c r="H9" s="1157">
        <v>1</v>
      </c>
      <c r="I9" s="24">
        <v>39</v>
      </c>
      <c r="J9" s="1157">
        <v>0</v>
      </c>
      <c r="K9" s="24">
        <v>9</v>
      </c>
      <c r="L9" s="1157">
        <f t="shared" ref="L9" si="2">F9+H9+J9</f>
        <v>2</v>
      </c>
      <c r="M9" s="1157">
        <f>G9+G10+I9+I10+K9+K10</f>
        <v>55</v>
      </c>
      <c r="N9" s="1157">
        <v>2</v>
      </c>
      <c r="O9" s="1161">
        <v>28</v>
      </c>
      <c r="P9" s="1157">
        <v>9</v>
      </c>
      <c r="Q9" s="1161">
        <v>24</v>
      </c>
      <c r="R9" s="1157">
        <f t="shared" ref="R9" si="3">SUM(P9,N9)</f>
        <v>11</v>
      </c>
      <c r="S9" s="1157">
        <f t="shared" ref="S9" si="4">SUM(Q9,Q10,O9,O10)</f>
        <v>52</v>
      </c>
      <c r="T9" s="1157">
        <v>0</v>
      </c>
      <c r="U9" s="1157">
        <v>1</v>
      </c>
      <c r="V9" s="1157">
        <v>0</v>
      </c>
      <c r="W9" s="1157">
        <v>2</v>
      </c>
      <c r="X9" s="1157">
        <f t="shared" ref="X9:Y9" si="5">SUM(V9,T9)</f>
        <v>0</v>
      </c>
      <c r="Y9" s="1157">
        <f t="shared" si="5"/>
        <v>3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124</v>
      </c>
    </row>
    <row r="10" spans="1:32" ht="18" customHeight="1">
      <c r="A10" s="665"/>
      <c r="B10" s="669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1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14</v>
      </c>
      <c r="D11" s="1157">
        <f t="shared" si="7"/>
        <v>64</v>
      </c>
      <c r="E11" s="1161">
        <f t="shared" ref="E11" si="8">SUM(C11:D12)</f>
        <v>78</v>
      </c>
      <c r="F11" s="1157">
        <v>0</v>
      </c>
      <c r="G11" s="1157">
        <v>0</v>
      </c>
      <c r="H11" s="1157">
        <v>4</v>
      </c>
      <c r="I11" s="24">
        <v>30</v>
      </c>
      <c r="J11" s="1157">
        <v>1</v>
      </c>
      <c r="K11" s="24">
        <v>7</v>
      </c>
      <c r="L11" s="1157">
        <f t="shared" ref="L11" si="9">F11+H11+J11</f>
        <v>5</v>
      </c>
      <c r="M11" s="1157">
        <f t="shared" ref="M11" si="10">G11+G12+I11+I12+K11+K12</f>
        <v>41</v>
      </c>
      <c r="N11" s="1157">
        <v>6</v>
      </c>
      <c r="O11" s="1161">
        <v>12</v>
      </c>
      <c r="P11" s="1157">
        <v>2</v>
      </c>
      <c r="Q11" s="1161">
        <v>9</v>
      </c>
      <c r="R11" s="1157">
        <f t="shared" ref="R11" si="11">SUM(P11,N11)</f>
        <v>8</v>
      </c>
      <c r="S11" s="1157">
        <f t="shared" ref="S11" si="12">SUM(Q11,Q12,O11,O12)</f>
        <v>21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125</v>
      </c>
      <c r="E13" s="1161">
        <f t="shared" ref="E13" si="16">SUM(C13:D14)</f>
        <v>147</v>
      </c>
      <c r="F13" s="1157">
        <v>1</v>
      </c>
      <c r="G13" s="24">
        <v>0</v>
      </c>
      <c r="H13" s="1157">
        <v>3</v>
      </c>
      <c r="I13" s="24">
        <v>35</v>
      </c>
      <c r="J13" s="1157">
        <v>4</v>
      </c>
      <c r="K13" s="24">
        <v>16</v>
      </c>
      <c r="L13" s="1157">
        <f>F13+H13+J13</f>
        <v>8</v>
      </c>
      <c r="M13" s="1157">
        <f>G13+G14+I13+I14+K13+K14</f>
        <v>57</v>
      </c>
      <c r="N13" s="1157">
        <v>2</v>
      </c>
      <c r="O13" s="1161">
        <v>28</v>
      </c>
      <c r="P13" s="1157">
        <v>7</v>
      </c>
      <c r="Q13" s="1161">
        <v>36</v>
      </c>
      <c r="R13" s="1157">
        <f t="shared" ref="R13" si="17">SUM(P13,N13)</f>
        <v>9</v>
      </c>
      <c r="S13" s="1157">
        <f t="shared" ref="S13" si="18">SUM(Q13,Q14,O13,O14)</f>
        <v>64</v>
      </c>
      <c r="T13" s="1157">
        <v>2</v>
      </c>
      <c r="U13" s="1157">
        <v>0</v>
      </c>
      <c r="V13" s="1157">
        <v>3</v>
      </c>
      <c r="W13" s="1161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147</v>
      </c>
    </row>
    <row r="14" spans="1:32" ht="18" customHeight="1">
      <c r="A14" s="665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3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13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48</v>
      </c>
      <c r="E17" s="1161">
        <f t="shared" ref="E17" si="30">SUM(C17:D18)</f>
        <v>52</v>
      </c>
      <c r="F17" s="1157">
        <v>0</v>
      </c>
      <c r="G17" s="24">
        <v>0</v>
      </c>
      <c r="H17" s="1157">
        <v>0</v>
      </c>
      <c r="I17" s="24">
        <v>16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23</v>
      </c>
      <c r="N17" s="1157">
        <v>1</v>
      </c>
      <c r="O17" s="1161">
        <v>16</v>
      </c>
      <c r="P17" s="1157">
        <v>2</v>
      </c>
      <c r="Q17" s="1161">
        <v>8</v>
      </c>
      <c r="R17" s="1157">
        <f t="shared" ref="R17" si="31">SUM(P17,N17)</f>
        <v>3</v>
      </c>
      <c r="S17" s="1157">
        <f t="shared" ref="S17" si="32">SUM(Q17,Q18,O17,O18)</f>
        <v>24</v>
      </c>
      <c r="T17" s="1157">
        <v>0</v>
      </c>
      <c r="U17" s="1157">
        <v>0</v>
      </c>
      <c r="V17" s="1157">
        <v>0</v>
      </c>
      <c r="W17" s="1161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52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1</v>
      </c>
      <c r="L18" s="1157"/>
      <c r="M18" s="1157"/>
      <c r="N18" s="1157"/>
      <c r="O18" s="1162"/>
      <c r="P18" s="1157"/>
      <c r="Q18" s="1162"/>
      <c r="R18" s="1157"/>
      <c r="S18" s="1157"/>
      <c r="T18" s="1157"/>
      <c r="U18" s="1157"/>
      <c r="V18" s="1157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3</v>
      </c>
      <c r="D19" s="1157">
        <f t="shared" si="35"/>
        <v>4</v>
      </c>
      <c r="E19" s="1161">
        <f t="shared" ref="E19" si="36">SUM(C19:D20)</f>
        <v>7</v>
      </c>
      <c r="F19" s="1161">
        <v>0</v>
      </c>
      <c r="G19" s="1161">
        <v>0</v>
      </c>
      <c r="H19" s="1161">
        <v>0</v>
      </c>
      <c r="I19" s="24">
        <v>0</v>
      </c>
      <c r="J19" s="1161">
        <v>1</v>
      </c>
      <c r="K19" s="1161">
        <v>0</v>
      </c>
      <c r="L19" s="1157">
        <f t="shared" ref="L19:L21" si="37">F19+H19+J19</f>
        <v>1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1161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7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664"/>
      <c r="B21" s="1172" t="s">
        <v>68</v>
      </c>
      <c r="C21" s="1157">
        <f t="shared" ref="C21:D21" si="43">SUM(L21,R21,X21,AD21)</f>
        <v>5</v>
      </c>
      <c r="D21" s="1157">
        <f t="shared" si="43"/>
        <v>31</v>
      </c>
      <c r="E21" s="1161">
        <f>SUM(C21:D22)</f>
        <v>36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2</v>
      </c>
      <c r="L21" s="1229">
        <f t="shared" si="37"/>
        <v>1</v>
      </c>
      <c r="M21" s="1157">
        <f t="shared" si="38"/>
        <v>4</v>
      </c>
      <c r="N21" s="1161">
        <v>1</v>
      </c>
      <c r="O21" s="1161">
        <v>14</v>
      </c>
      <c r="P21" s="1161">
        <v>2</v>
      </c>
      <c r="Q21" s="1161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1161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36</v>
      </c>
    </row>
    <row r="22" spans="1:32" ht="18" customHeight="1">
      <c r="A22" s="667"/>
      <c r="B22" s="1224"/>
      <c r="C22" s="1157"/>
      <c r="D22" s="1157"/>
      <c r="E22" s="1162"/>
      <c r="F22" s="1162"/>
      <c r="G22" s="1162"/>
      <c r="H22" s="1228"/>
      <c r="I22" s="25">
        <v>1</v>
      </c>
      <c r="J22" s="1228"/>
      <c r="K22" s="25">
        <v>0</v>
      </c>
      <c r="L22" s="1229"/>
      <c r="M22" s="1157"/>
      <c r="N22" s="1162"/>
      <c r="O22" s="1162"/>
      <c r="P22" s="1162"/>
      <c r="Q22" s="1162"/>
      <c r="R22" s="1157"/>
      <c r="S22" s="1157"/>
      <c r="T22" s="1162"/>
      <c r="U22" s="1162"/>
      <c r="V22" s="1162"/>
      <c r="W22" s="1162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78</v>
      </c>
      <c r="D23" s="33">
        <f>SUM(D7:D22)</f>
        <v>486</v>
      </c>
      <c r="E23" s="33">
        <f>SUM(E7:E22)</f>
        <v>564</v>
      </c>
      <c r="F23" s="33">
        <f>SUM(F7:F22)</f>
        <v>3</v>
      </c>
      <c r="G23" s="33">
        <f>SUM(G7:G22)</f>
        <v>13</v>
      </c>
      <c r="H23" s="33">
        <f t="shared" ref="H23:AB23" si="48">SUM(H7:H22)</f>
        <v>9</v>
      </c>
      <c r="I23" s="33">
        <f t="shared" si="48"/>
        <v>178</v>
      </c>
      <c r="J23" s="33">
        <f t="shared" si="48"/>
        <v>7</v>
      </c>
      <c r="K23" s="33">
        <f t="shared" si="48"/>
        <v>63</v>
      </c>
      <c r="L23" s="33">
        <f>SUM(L7:L22)</f>
        <v>19</v>
      </c>
      <c r="M23" s="33">
        <f>SUM(M7:M22)</f>
        <v>254</v>
      </c>
      <c r="N23" s="33">
        <f t="shared" si="48"/>
        <v>16</v>
      </c>
      <c r="O23" s="33">
        <f>SUM(O7:O22)</f>
        <v>109</v>
      </c>
      <c r="P23" s="33">
        <f t="shared" si="48"/>
        <v>26</v>
      </c>
      <c r="Q23" s="33">
        <f t="shared" si="48"/>
        <v>108</v>
      </c>
      <c r="R23" s="33">
        <f>SUM(R7:R22)</f>
        <v>42</v>
      </c>
      <c r="S23" s="33">
        <f>SUM(S7:S22)</f>
        <v>217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12</v>
      </c>
      <c r="W23" s="33">
        <f t="shared" si="49"/>
        <v>14</v>
      </c>
      <c r="X23" s="33">
        <f>SUM(X7:X22)</f>
        <v>14</v>
      </c>
      <c r="Y23" s="33">
        <f>SUM(Y7:Y22)</f>
        <v>15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564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170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3"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  <mergeCell ref="AF19:AF20"/>
    <mergeCell ref="B21:B22"/>
    <mergeCell ref="C21:C22"/>
    <mergeCell ref="D21:D22"/>
    <mergeCell ref="E21:E22"/>
    <mergeCell ref="F21:F22"/>
    <mergeCell ref="G21:G22"/>
    <mergeCell ref="H21:H22"/>
    <mergeCell ref="J21:J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F19:F20"/>
    <mergeCell ref="G19:G20"/>
    <mergeCell ref="H19:H20"/>
    <mergeCell ref="O21:O22"/>
    <mergeCell ref="P21:P22"/>
    <mergeCell ref="Q21:Q22"/>
    <mergeCell ref="A19:A20"/>
    <mergeCell ref="B19:B20"/>
    <mergeCell ref="C19:C20"/>
    <mergeCell ref="D19:D20"/>
    <mergeCell ref="E19:E20"/>
    <mergeCell ref="AE19:AE20"/>
    <mergeCell ref="Y17:Y18"/>
    <mergeCell ref="P17:P18"/>
    <mergeCell ref="Q17:Q18"/>
    <mergeCell ref="R17:R18"/>
    <mergeCell ref="S17:S18"/>
    <mergeCell ref="T17:T18"/>
    <mergeCell ref="U17:U18"/>
    <mergeCell ref="J19:J20"/>
    <mergeCell ref="K19:K20"/>
    <mergeCell ref="L19:L20"/>
    <mergeCell ref="H17:H18"/>
    <mergeCell ref="J17:J18"/>
    <mergeCell ref="X19:X20"/>
    <mergeCell ref="M19:M20"/>
    <mergeCell ref="N19:N20"/>
    <mergeCell ref="O19:O20"/>
    <mergeCell ref="P19:P20"/>
    <mergeCell ref="Q19:Q20"/>
    <mergeCell ref="R19:R20"/>
    <mergeCell ref="O17:O18"/>
    <mergeCell ref="V17:V18"/>
    <mergeCell ref="W17:W18"/>
    <mergeCell ref="X17:X18"/>
    <mergeCell ref="AB15:AB16"/>
    <mergeCell ref="AC15:AC16"/>
    <mergeCell ref="AD15:AD16"/>
    <mergeCell ref="AE15:AE16"/>
    <mergeCell ref="AF15:AF16"/>
    <mergeCell ref="Z15:Z16"/>
    <mergeCell ref="AA15:AA16"/>
    <mergeCell ref="AB17:AB18"/>
    <mergeCell ref="AC17:AC18"/>
    <mergeCell ref="AD17:AD18"/>
    <mergeCell ref="AE17:AE18"/>
    <mergeCell ref="AF17:AF18"/>
    <mergeCell ref="Z17:Z18"/>
    <mergeCell ref="AA17:AA18"/>
    <mergeCell ref="A17:A18"/>
    <mergeCell ref="C17:C18"/>
    <mergeCell ref="D17:D18"/>
    <mergeCell ref="E17:E18"/>
    <mergeCell ref="F17:F18"/>
    <mergeCell ref="V15:V16"/>
    <mergeCell ref="W15:W16"/>
    <mergeCell ref="X15:X16"/>
    <mergeCell ref="Y15:Y16"/>
    <mergeCell ref="P15:P16"/>
    <mergeCell ref="Q15:Q16"/>
    <mergeCell ref="R15:R16"/>
    <mergeCell ref="S15:S16"/>
    <mergeCell ref="T15:T16"/>
    <mergeCell ref="U15:U16"/>
    <mergeCell ref="H15:H16"/>
    <mergeCell ref="J15:J16"/>
    <mergeCell ref="L15:L16"/>
    <mergeCell ref="M15:M16"/>
    <mergeCell ref="N15:N16"/>
    <mergeCell ref="O15:O16"/>
    <mergeCell ref="L17:L18"/>
    <mergeCell ref="M17:M18"/>
    <mergeCell ref="N17:N18"/>
    <mergeCell ref="A15:A16"/>
    <mergeCell ref="B15:B16"/>
    <mergeCell ref="C15:C16"/>
    <mergeCell ref="D15:D16"/>
    <mergeCell ref="E15:E16"/>
    <mergeCell ref="F15:F16"/>
    <mergeCell ref="W13:W14"/>
    <mergeCell ref="X13:X14"/>
    <mergeCell ref="Y13:Y14"/>
    <mergeCell ref="Q13:Q14"/>
    <mergeCell ref="R13:R14"/>
    <mergeCell ref="S13:S14"/>
    <mergeCell ref="T13:T14"/>
    <mergeCell ref="U13:U14"/>
    <mergeCell ref="V13:V14"/>
    <mergeCell ref="J13:J14"/>
    <mergeCell ref="L13:L14"/>
    <mergeCell ref="P13:P14"/>
    <mergeCell ref="C13:C14"/>
    <mergeCell ref="D13:D14"/>
    <mergeCell ref="E13:E14"/>
    <mergeCell ref="F13:F14"/>
    <mergeCell ref="H13:H14"/>
    <mergeCell ref="AB11:AB12"/>
    <mergeCell ref="AC11:AC12"/>
    <mergeCell ref="AD11:AD12"/>
    <mergeCell ref="AE11:AE12"/>
    <mergeCell ref="AF11:AF12"/>
    <mergeCell ref="Z11:Z12"/>
    <mergeCell ref="AA11:AA12"/>
    <mergeCell ref="AC13:AC14"/>
    <mergeCell ref="AD13:AD14"/>
    <mergeCell ref="AE13:AE14"/>
    <mergeCell ref="AF13:AF14"/>
    <mergeCell ref="Z13:Z14"/>
    <mergeCell ref="AA13:AA14"/>
    <mergeCell ref="AB13:AB14"/>
    <mergeCell ref="V11:V12"/>
    <mergeCell ref="W11:W12"/>
    <mergeCell ref="X11:X12"/>
    <mergeCell ref="Y11:Y12"/>
    <mergeCell ref="P11:P12"/>
    <mergeCell ref="Q11:Q12"/>
    <mergeCell ref="R11:R12"/>
    <mergeCell ref="S11:S12"/>
    <mergeCell ref="T11:T12"/>
    <mergeCell ref="U11:U12"/>
    <mergeCell ref="H11:H12"/>
    <mergeCell ref="J11:J12"/>
    <mergeCell ref="L11:L12"/>
    <mergeCell ref="M11:M12"/>
    <mergeCell ref="N11:N12"/>
    <mergeCell ref="O11:O12"/>
    <mergeCell ref="M13:M14"/>
    <mergeCell ref="N13:N14"/>
    <mergeCell ref="O13:O14"/>
    <mergeCell ref="AD9:AD10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X9:X10"/>
    <mergeCell ref="Y9:Y10"/>
    <mergeCell ref="Z9:Z10"/>
    <mergeCell ref="AA9:AA10"/>
    <mergeCell ref="AB9:AB10"/>
    <mergeCell ref="AC9:AC10"/>
    <mergeCell ref="R9:R10"/>
    <mergeCell ref="S9:S10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Q9:Q10"/>
    <mergeCell ref="C9:C10"/>
    <mergeCell ref="D9:D10"/>
    <mergeCell ref="E9:E10"/>
    <mergeCell ref="F9:F10"/>
    <mergeCell ref="H9:H10"/>
    <mergeCell ref="J9:J10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R7:R8"/>
    <mergeCell ref="S7:S8"/>
    <mergeCell ref="T7:T8"/>
    <mergeCell ref="G7:G8"/>
    <mergeCell ref="H7:H8"/>
    <mergeCell ref="J7:J8"/>
    <mergeCell ref="L7:L8"/>
    <mergeCell ref="M7:M8"/>
    <mergeCell ref="N7:N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O7:O8"/>
    <mergeCell ref="P7:P8"/>
    <mergeCell ref="Q7:Q8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10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663" t="s">
        <v>17</v>
      </c>
      <c r="D5" s="663" t="s">
        <v>18</v>
      </c>
      <c r="E5" s="663" t="s">
        <v>19</v>
      </c>
      <c r="F5" s="23" t="s">
        <v>1</v>
      </c>
      <c r="G5" s="663" t="s">
        <v>17</v>
      </c>
      <c r="H5" s="663" t="s">
        <v>18</v>
      </c>
      <c r="I5" s="663" t="s">
        <v>19</v>
      </c>
      <c r="J5" s="23" t="s">
        <v>1</v>
      </c>
      <c r="K5" s="663" t="s">
        <v>17</v>
      </c>
      <c r="L5" s="663" t="s">
        <v>18</v>
      </c>
      <c r="M5" s="663" t="s">
        <v>19</v>
      </c>
      <c r="N5" s="23" t="s">
        <v>1</v>
      </c>
      <c r="O5" s="663" t="s">
        <v>17</v>
      </c>
      <c r="P5" s="663" t="s">
        <v>18</v>
      </c>
      <c r="Q5" s="663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666" t="s">
        <v>8</v>
      </c>
      <c r="C8" s="1157">
        <v>0</v>
      </c>
      <c r="D8" s="1157">
        <v>1</v>
      </c>
      <c r="E8" s="1157">
        <v>0</v>
      </c>
      <c r="F8" s="1157">
        <f t="shared" ref="F8" si="0">SUM(C8:E9)</f>
        <v>1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665"/>
      <c r="B9" s="669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244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244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3</v>
      </c>
      <c r="J12" s="1157">
        <f t="shared" ref="J12" si="11">SUM(G12:I13)</f>
        <v>3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7</v>
      </c>
    </row>
    <row r="13" spans="1:19" ht="18" customHeight="1">
      <c r="A13" s="665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1</v>
      </c>
      <c r="E16" s="1157">
        <v>0</v>
      </c>
      <c r="F16" s="1157">
        <f t="shared" ref="F16" si="20">SUM(C16:E17)</f>
        <v>1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1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664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667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4</v>
      </c>
      <c r="E22" s="33">
        <f t="shared" si="31"/>
        <v>1</v>
      </c>
      <c r="F22" s="33">
        <f t="shared" si="31"/>
        <v>5</v>
      </c>
      <c r="G22" s="33">
        <f t="shared" si="31"/>
        <v>0</v>
      </c>
      <c r="H22" s="33">
        <f t="shared" si="31"/>
        <v>0</v>
      </c>
      <c r="I22" s="33">
        <f t="shared" si="31"/>
        <v>6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22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668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170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48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16</v>
      </c>
      <c r="D7" s="1157">
        <f>SUM(M7,S7,Y7,AE7)</f>
        <v>57</v>
      </c>
      <c r="E7" s="1161">
        <f>SUM(C7:D8)</f>
        <v>73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15</v>
      </c>
      <c r="L7" s="1157">
        <f>F7+H7+J7</f>
        <v>1</v>
      </c>
      <c r="M7" s="1157">
        <f>G7+G8+I7+I8+K7+K8</f>
        <v>28</v>
      </c>
      <c r="N7" s="1157">
        <v>4</v>
      </c>
      <c r="O7" s="1161">
        <v>11</v>
      </c>
      <c r="P7" s="1157">
        <v>3</v>
      </c>
      <c r="Q7" s="1161">
        <v>16</v>
      </c>
      <c r="R7" s="1157">
        <f>SUM(P7,N7)</f>
        <v>7</v>
      </c>
      <c r="S7" s="1157">
        <f>SUM(Q7,Q8,O7,O8)</f>
        <v>27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73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2</v>
      </c>
      <c r="J8" s="1157"/>
      <c r="K8" s="25">
        <v>0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673" t="s">
        <v>8</v>
      </c>
      <c r="C9" s="1157">
        <f t="shared" ref="C9:D9" si="0">SUM(L9,R9,X9,AD9)</f>
        <v>14</v>
      </c>
      <c r="D9" s="1157">
        <f t="shared" si="0"/>
        <v>110</v>
      </c>
      <c r="E9" s="1161">
        <f t="shared" ref="E9" si="1">SUM(C9:D10)</f>
        <v>124</v>
      </c>
      <c r="F9" s="1157">
        <v>1</v>
      </c>
      <c r="G9" s="24">
        <v>0</v>
      </c>
      <c r="H9" s="1157">
        <v>1</v>
      </c>
      <c r="I9" s="24">
        <v>39</v>
      </c>
      <c r="J9" s="1157">
        <v>0</v>
      </c>
      <c r="K9" s="24">
        <v>9</v>
      </c>
      <c r="L9" s="1157">
        <f t="shared" ref="L9" si="2">F9+H9+J9</f>
        <v>2</v>
      </c>
      <c r="M9" s="1157">
        <f>G9+G10+I9+I10+K9+K10</f>
        <v>55</v>
      </c>
      <c r="N9" s="1157">
        <v>2</v>
      </c>
      <c r="O9" s="1161">
        <v>28</v>
      </c>
      <c r="P9" s="1157">
        <v>9</v>
      </c>
      <c r="Q9" s="1161">
        <v>24</v>
      </c>
      <c r="R9" s="1157">
        <f t="shared" ref="R9" si="3">SUM(P9,N9)</f>
        <v>11</v>
      </c>
      <c r="S9" s="1157">
        <f t="shared" ref="S9" si="4">SUM(Q9,Q10,O9,O10)</f>
        <v>52</v>
      </c>
      <c r="T9" s="1157">
        <v>0</v>
      </c>
      <c r="U9" s="1157">
        <v>1</v>
      </c>
      <c r="V9" s="1157">
        <v>0</v>
      </c>
      <c r="W9" s="1157">
        <v>2</v>
      </c>
      <c r="X9" s="1157">
        <f t="shared" ref="X9:Y9" si="5">SUM(V9,T9)</f>
        <v>0</v>
      </c>
      <c r="Y9" s="1157">
        <f t="shared" si="5"/>
        <v>3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124</v>
      </c>
    </row>
    <row r="10" spans="1:32" ht="18" customHeight="1">
      <c r="A10" s="672"/>
      <c r="B10" s="676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1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14</v>
      </c>
      <c r="D11" s="1157">
        <f t="shared" si="7"/>
        <v>64</v>
      </c>
      <c r="E11" s="1161">
        <f t="shared" ref="E11" si="8">SUM(C11:D12)</f>
        <v>78</v>
      </c>
      <c r="F11" s="1157">
        <v>0</v>
      </c>
      <c r="G11" s="1157">
        <v>0</v>
      </c>
      <c r="H11" s="1157">
        <v>4</v>
      </c>
      <c r="I11" s="24">
        <v>29</v>
      </c>
      <c r="J11" s="1157">
        <v>1</v>
      </c>
      <c r="K11" s="24">
        <v>8</v>
      </c>
      <c r="L11" s="1157">
        <f t="shared" ref="L11" si="9">F11+H11+J11</f>
        <v>5</v>
      </c>
      <c r="M11" s="1157">
        <f t="shared" ref="M11" si="10">G11+G12+I11+I12+K11+K12</f>
        <v>41</v>
      </c>
      <c r="N11" s="1157">
        <v>6</v>
      </c>
      <c r="O11" s="1161">
        <v>12</v>
      </c>
      <c r="P11" s="1157">
        <v>2</v>
      </c>
      <c r="Q11" s="1161">
        <v>9</v>
      </c>
      <c r="R11" s="1157">
        <f t="shared" ref="R11" si="11">SUM(P11,N11)</f>
        <v>8</v>
      </c>
      <c r="S11" s="1157">
        <f t="shared" ref="S11" si="12">SUM(Q11,Q12,O11,O12)</f>
        <v>21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125</v>
      </c>
      <c r="E13" s="1161">
        <f t="shared" ref="E13" si="16">SUM(C13:D14)</f>
        <v>147</v>
      </c>
      <c r="F13" s="1157">
        <v>1</v>
      </c>
      <c r="G13" s="24">
        <v>0</v>
      </c>
      <c r="H13" s="1157">
        <v>3</v>
      </c>
      <c r="I13" s="24">
        <v>34</v>
      </c>
      <c r="J13" s="1157">
        <v>4</v>
      </c>
      <c r="K13" s="24">
        <v>16</v>
      </c>
      <c r="L13" s="1157">
        <f>F13+H13+J13</f>
        <v>8</v>
      </c>
      <c r="M13" s="1157">
        <f>G13+G14+I13+I14+K13+K14</f>
        <v>56</v>
      </c>
      <c r="N13" s="1157">
        <v>2</v>
      </c>
      <c r="O13" s="1161">
        <v>29</v>
      </c>
      <c r="P13" s="1157">
        <v>7</v>
      </c>
      <c r="Q13" s="1161">
        <v>36</v>
      </c>
      <c r="R13" s="1157">
        <f t="shared" ref="R13" si="17">SUM(P13,N13)</f>
        <v>9</v>
      </c>
      <c r="S13" s="1157">
        <f t="shared" ref="S13" si="18">SUM(Q13,Q14,O13,O14)</f>
        <v>65</v>
      </c>
      <c r="T13" s="1157">
        <v>2</v>
      </c>
      <c r="U13" s="1157">
        <v>0</v>
      </c>
      <c r="V13" s="1157">
        <v>3</v>
      </c>
      <c r="W13" s="1161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147</v>
      </c>
    </row>
    <row r="14" spans="1:32" ht="18" customHeight="1">
      <c r="A14" s="672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3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13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48</v>
      </c>
      <c r="E17" s="1161">
        <f t="shared" ref="E17" si="30">SUM(C17:D18)</f>
        <v>52</v>
      </c>
      <c r="F17" s="1157">
        <v>0</v>
      </c>
      <c r="G17" s="24">
        <v>0</v>
      </c>
      <c r="H17" s="1157">
        <v>0</v>
      </c>
      <c r="I17" s="24">
        <v>16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23</v>
      </c>
      <c r="N17" s="1157">
        <v>1</v>
      </c>
      <c r="O17" s="1161">
        <v>16</v>
      </c>
      <c r="P17" s="1157">
        <v>2</v>
      </c>
      <c r="Q17" s="1161">
        <v>8</v>
      </c>
      <c r="R17" s="1157">
        <f t="shared" ref="R17" si="31">SUM(P17,N17)</f>
        <v>3</v>
      </c>
      <c r="S17" s="1157">
        <f t="shared" ref="S17" si="32">SUM(Q17,Q18,O17,O18)</f>
        <v>24</v>
      </c>
      <c r="T17" s="1157">
        <v>0</v>
      </c>
      <c r="U17" s="1157">
        <v>0</v>
      </c>
      <c r="V17" s="1157">
        <v>0</v>
      </c>
      <c r="W17" s="1161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52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1</v>
      </c>
      <c r="L18" s="1157"/>
      <c r="M18" s="1157"/>
      <c r="N18" s="1157"/>
      <c r="O18" s="1162"/>
      <c r="P18" s="1157"/>
      <c r="Q18" s="1162"/>
      <c r="R18" s="1157"/>
      <c r="S18" s="1157"/>
      <c r="T18" s="1157"/>
      <c r="U18" s="1157"/>
      <c r="V18" s="1157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3</v>
      </c>
      <c r="D19" s="1157">
        <f t="shared" si="35"/>
        <v>4</v>
      </c>
      <c r="E19" s="1161">
        <f t="shared" ref="E19" si="36">SUM(C19:D20)</f>
        <v>7</v>
      </c>
      <c r="F19" s="1161">
        <v>0</v>
      </c>
      <c r="G19" s="1161">
        <v>0</v>
      </c>
      <c r="H19" s="1161">
        <v>0</v>
      </c>
      <c r="I19" s="24">
        <v>0</v>
      </c>
      <c r="J19" s="1161">
        <v>1</v>
      </c>
      <c r="K19" s="1161">
        <v>0</v>
      </c>
      <c r="L19" s="1157">
        <f t="shared" ref="L19:L21" si="37">F19+H19+J19</f>
        <v>1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1161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7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671"/>
      <c r="B21" s="1172" t="s">
        <v>68</v>
      </c>
      <c r="C21" s="1157">
        <f t="shared" ref="C21:D21" si="43">SUM(L21,R21,X21,AD21)</f>
        <v>5</v>
      </c>
      <c r="D21" s="1157">
        <f t="shared" si="43"/>
        <v>31</v>
      </c>
      <c r="E21" s="1161">
        <f>SUM(C21:D22)</f>
        <v>36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2</v>
      </c>
      <c r="L21" s="1229">
        <f t="shared" si="37"/>
        <v>1</v>
      </c>
      <c r="M21" s="1157">
        <f t="shared" si="38"/>
        <v>4</v>
      </c>
      <c r="N21" s="1161">
        <v>1</v>
      </c>
      <c r="O21" s="1161">
        <v>14</v>
      </c>
      <c r="P21" s="1161">
        <v>2</v>
      </c>
      <c r="Q21" s="1161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1161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36</v>
      </c>
    </row>
    <row r="22" spans="1:32" ht="18" customHeight="1">
      <c r="A22" s="675"/>
      <c r="B22" s="1224"/>
      <c r="C22" s="1157"/>
      <c r="D22" s="1157"/>
      <c r="E22" s="1162"/>
      <c r="F22" s="1162"/>
      <c r="G22" s="1162"/>
      <c r="H22" s="1228"/>
      <c r="I22" s="25">
        <v>1</v>
      </c>
      <c r="J22" s="1228"/>
      <c r="K22" s="25">
        <v>0</v>
      </c>
      <c r="L22" s="1229"/>
      <c r="M22" s="1157"/>
      <c r="N22" s="1162"/>
      <c r="O22" s="1162"/>
      <c r="P22" s="1162"/>
      <c r="Q22" s="1162"/>
      <c r="R22" s="1157"/>
      <c r="S22" s="1157"/>
      <c r="T22" s="1162"/>
      <c r="U22" s="1162"/>
      <c r="V22" s="1162"/>
      <c r="W22" s="1162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78</v>
      </c>
      <c r="D23" s="33">
        <f>SUM(D7:D22)</f>
        <v>485</v>
      </c>
      <c r="E23" s="33">
        <f>SUM(E7:E22)</f>
        <v>563</v>
      </c>
      <c r="F23" s="33">
        <f>SUM(F7:F22)</f>
        <v>3</v>
      </c>
      <c r="G23" s="33">
        <f>SUM(G7:G22)</f>
        <v>13</v>
      </c>
      <c r="H23" s="33">
        <f t="shared" ref="H23:AB23" si="48">SUM(H7:H22)</f>
        <v>9</v>
      </c>
      <c r="I23" s="33">
        <f t="shared" si="48"/>
        <v>176</v>
      </c>
      <c r="J23" s="33">
        <f t="shared" si="48"/>
        <v>7</v>
      </c>
      <c r="K23" s="33">
        <f t="shared" si="48"/>
        <v>64</v>
      </c>
      <c r="L23" s="33">
        <f>SUM(L7:L22)</f>
        <v>19</v>
      </c>
      <c r="M23" s="33">
        <f>SUM(M7:M22)</f>
        <v>253</v>
      </c>
      <c r="N23" s="33">
        <f t="shared" si="48"/>
        <v>16</v>
      </c>
      <c r="O23" s="33">
        <f>SUM(O7:O22)</f>
        <v>110</v>
      </c>
      <c r="P23" s="33">
        <f t="shared" si="48"/>
        <v>26</v>
      </c>
      <c r="Q23" s="33">
        <f t="shared" si="48"/>
        <v>107</v>
      </c>
      <c r="R23" s="33">
        <f>SUM(R7:R22)</f>
        <v>42</v>
      </c>
      <c r="S23" s="33">
        <f>SUM(S7:S22)</f>
        <v>217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12</v>
      </c>
      <c r="W23" s="33">
        <f t="shared" si="49"/>
        <v>14</v>
      </c>
      <c r="X23" s="33">
        <f>SUM(X7:X22)</f>
        <v>14</v>
      </c>
      <c r="Y23" s="33">
        <f>SUM(Y7:Y22)</f>
        <v>15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563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171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3"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O7:O8"/>
    <mergeCell ref="P7:P8"/>
    <mergeCell ref="Q7:Q8"/>
    <mergeCell ref="R7:R8"/>
    <mergeCell ref="S7:S8"/>
    <mergeCell ref="T7:T8"/>
    <mergeCell ref="G7:G8"/>
    <mergeCell ref="H7:H8"/>
    <mergeCell ref="J7:J8"/>
    <mergeCell ref="L7:L8"/>
    <mergeCell ref="M7:M8"/>
    <mergeCell ref="N7:N8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N9:N10"/>
    <mergeCell ref="O9:O10"/>
    <mergeCell ref="P9:P10"/>
    <mergeCell ref="Q9:Q10"/>
    <mergeCell ref="C9:C10"/>
    <mergeCell ref="D9:D10"/>
    <mergeCell ref="E9:E10"/>
    <mergeCell ref="F9:F10"/>
    <mergeCell ref="H9:H10"/>
    <mergeCell ref="J9:J10"/>
    <mergeCell ref="AD9:AD10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X9:X10"/>
    <mergeCell ref="Y9:Y10"/>
    <mergeCell ref="Z9:Z10"/>
    <mergeCell ref="AA9:AA10"/>
    <mergeCell ref="AB9:AB10"/>
    <mergeCell ref="AC9:AC10"/>
    <mergeCell ref="R9:R10"/>
    <mergeCell ref="S9:S10"/>
    <mergeCell ref="T9:T10"/>
    <mergeCell ref="U9:U10"/>
    <mergeCell ref="V9:V10"/>
    <mergeCell ref="W9:W10"/>
    <mergeCell ref="L9:L10"/>
    <mergeCell ref="M9:M10"/>
    <mergeCell ref="H11:H12"/>
    <mergeCell ref="J11:J12"/>
    <mergeCell ref="L11:L12"/>
    <mergeCell ref="M11:M12"/>
    <mergeCell ref="N11:N12"/>
    <mergeCell ref="O11:O12"/>
    <mergeCell ref="M13:M14"/>
    <mergeCell ref="N13:N14"/>
    <mergeCell ref="O13:O14"/>
    <mergeCell ref="V11:V12"/>
    <mergeCell ref="W11:W12"/>
    <mergeCell ref="X11:X12"/>
    <mergeCell ref="Y11:Y12"/>
    <mergeCell ref="P11:P12"/>
    <mergeCell ref="Q11:Q12"/>
    <mergeCell ref="R11:R12"/>
    <mergeCell ref="S11:S12"/>
    <mergeCell ref="T11:T12"/>
    <mergeCell ref="U11:U12"/>
    <mergeCell ref="AB11:AB12"/>
    <mergeCell ref="AC11:AC12"/>
    <mergeCell ref="AD11:AD12"/>
    <mergeCell ref="AE11:AE12"/>
    <mergeCell ref="AF11:AF12"/>
    <mergeCell ref="Z11:Z12"/>
    <mergeCell ref="AA11:AA12"/>
    <mergeCell ref="AC13:AC14"/>
    <mergeCell ref="AD13:AD14"/>
    <mergeCell ref="AE13:AE14"/>
    <mergeCell ref="AF13:AF14"/>
    <mergeCell ref="Z13:Z14"/>
    <mergeCell ref="AA13:AA14"/>
    <mergeCell ref="AB13:AB14"/>
    <mergeCell ref="A15:A16"/>
    <mergeCell ref="B15:B16"/>
    <mergeCell ref="C15:C16"/>
    <mergeCell ref="D15:D16"/>
    <mergeCell ref="E15:E16"/>
    <mergeCell ref="F15:F16"/>
    <mergeCell ref="W13:W14"/>
    <mergeCell ref="X13:X14"/>
    <mergeCell ref="Y13:Y14"/>
    <mergeCell ref="Q13:Q14"/>
    <mergeCell ref="R13:R14"/>
    <mergeCell ref="S13:S14"/>
    <mergeCell ref="T13:T14"/>
    <mergeCell ref="U13:U14"/>
    <mergeCell ref="V13:V14"/>
    <mergeCell ref="J13:J14"/>
    <mergeCell ref="L13:L14"/>
    <mergeCell ref="P13:P14"/>
    <mergeCell ref="C13:C14"/>
    <mergeCell ref="D13:D14"/>
    <mergeCell ref="E13:E14"/>
    <mergeCell ref="F13:F14"/>
    <mergeCell ref="H13:H14"/>
    <mergeCell ref="A17:A18"/>
    <mergeCell ref="C17:C18"/>
    <mergeCell ref="D17:D18"/>
    <mergeCell ref="E17:E18"/>
    <mergeCell ref="F17:F18"/>
    <mergeCell ref="V15:V16"/>
    <mergeCell ref="W15:W16"/>
    <mergeCell ref="X15:X16"/>
    <mergeCell ref="Y15:Y16"/>
    <mergeCell ref="P15:P16"/>
    <mergeCell ref="Q15:Q16"/>
    <mergeCell ref="R15:R16"/>
    <mergeCell ref="S15:S16"/>
    <mergeCell ref="T15:T16"/>
    <mergeCell ref="U15:U16"/>
    <mergeCell ref="H15:H16"/>
    <mergeCell ref="J15:J16"/>
    <mergeCell ref="L15:L16"/>
    <mergeCell ref="M15:M16"/>
    <mergeCell ref="N15:N16"/>
    <mergeCell ref="O15:O16"/>
    <mergeCell ref="L17:L18"/>
    <mergeCell ref="M17:M18"/>
    <mergeCell ref="N17:N18"/>
    <mergeCell ref="AD15:AD16"/>
    <mergeCell ref="AE15:AE16"/>
    <mergeCell ref="AF15:AF16"/>
    <mergeCell ref="Z15:Z16"/>
    <mergeCell ref="AA15:AA16"/>
    <mergeCell ref="AB17:AB18"/>
    <mergeCell ref="AC17:AC18"/>
    <mergeCell ref="AD17:AD18"/>
    <mergeCell ref="AE17:AE18"/>
    <mergeCell ref="AF17:AF18"/>
    <mergeCell ref="Z17:Z18"/>
    <mergeCell ref="AA17:AA18"/>
    <mergeCell ref="P19:P20"/>
    <mergeCell ref="Q19:Q20"/>
    <mergeCell ref="R19:R20"/>
    <mergeCell ref="O17:O18"/>
    <mergeCell ref="V17:V18"/>
    <mergeCell ref="W17:W18"/>
    <mergeCell ref="X17:X18"/>
    <mergeCell ref="AB15:AB16"/>
    <mergeCell ref="AC15:AC16"/>
    <mergeCell ref="P21:P22"/>
    <mergeCell ref="Q21:Q22"/>
    <mergeCell ref="A19:A20"/>
    <mergeCell ref="B19:B20"/>
    <mergeCell ref="C19:C20"/>
    <mergeCell ref="D19:D20"/>
    <mergeCell ref="E19:E20"/>
    <mergeCell ref="AE19:AE20"/>
    <mergeCell ref="Y17:Y18"/>
    <mergeCell ref="P17:P18"/>
    <mergeCell ref="Q17:Q18"/>
    <mergeCell ref="R17:R18"/>
    <mergeCell ref="S17:S18"/>
    <mergeCell ref="T17:T18"/>
    <mergeCell ref="U17:U18"/>
    <mergeCell ref="J19:J20"/>
    <mergeCell ref="K19:K20"/>
    <mergeCell ref="L19:L20"/>
    <mergeCell ref="H17:H18"/>
    <mergeCell ref="J17:J18"/>
    <mergeCell ref="X19:X20"/>
    <mergeCell ref="M19:M20"/>
    <mergeCell ref="N19:N20"/>
    <mergeCell ref="O19:O20"/>
    <mergeCell ref="AF19:AF20"/>
    <mergeCell ref="B21:B22"/>
    <mergeCell ref="C21:C22"/>
    <mergeCell ref="D21:D22"/>
    <mergeCell ref="E21:E22"/>
    <mergeCell ref="F21:F22"/>
    <mergeCell ref="G21:G22"/>
    <mergeCell ref="H21:H22"/>
    <mergeCell ref="J21:J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F19:F20"/>
    <mergeCell ref="G19:G20"/>
    <mergeCell ref="H19:H20"/>
    <mergeCell ref="O21:O22"/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670" t="s">
        <v>17</v>
      </c>
      <c r="D5" s="670" t="s">
        <v>18</v>
      </c>
      <c r="E5" s="670" t="s">
        <v>19</v>
      </c>
      <c r="F5" s="23" t="s">
        <v>1</v>
      </c>
      <c r="G5" s="670" t="s">
        <v>17</v>
      </c>
      <c r="H5" s="670" t="s">
        <v>18</v>
      </c>
      <c r="I5" s="670" t="s">
        <v>19</v>
      </c>
      <c r="J5" s="23" t="s">
        <v>1</v>
      </c>
      <c r="K5" s="670" t="s">
        <v>17</v>
      </c>
      <c r="L5" s="670" t="s">
        <v>18</v>
      </c>
      <c r="M5" s="670" t="s">
        <v>19</v>
      </c>
      <c r="N5" s="23" t="s">
        <v>1</v>
      </c>
      <c r="O5" s="670" t="s">
        <v>17</v>
      </c>
      <c r="P5" s="670" t="s">
        <v>18</v>
      </c>
      <c r="Q5" s="670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673" t="s">
        <v>8</v>
      </c>
      <c r="C8" s="1157">
        <v>0</v>
      </c>
      <c r="D8" s="1157">
        <v>1</v>
      </c>
      <c r="E8" s="1157">
        <v>0</v>
      </c>
      <c r="F8" s="1157">
        <f t="shared" ref="F8" si="0">SUM(C8:E9)</f>
        <v>1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672"/>
      <c r="B9" s="676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244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244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3</v>
      </c>
      <c r="J12" s="1157">
        <f t="shared" ref="J12" si="11">SUM(G12:I13)</f>
        <v>3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7</v>
      </c>
    </row>
    <row r="13" spans="1:19" ht="18" customHeight="1">
      <c r="A13" s="672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1</v>
      </c>
      <c r="E16" s="1157">
        <v>0</v>
      </c>
      <c r="F16" s="1157">
        <f t="shared" ref="F16" si="20">SUM(C16:E17)</f>
        <v>1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1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671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675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4</v>
      </c>
      <c r="E22" s="33">
        <f t="shared" si="31"/>
        <v>1</v>
      </c>
      <c r="F22" s="33">
        <f t="shared" si="31"/>
        <v>5</v>
      </c>
      <c r="G22" s="33">
        <f t="shared" si="31"/>
        <v>0</v>
      </c>
      <c r="H22" s="33">
        <f t="shared" si="31"/>
        <v>0</v>
      </c>
      <c r="I22" s="33">
        <f t="shared" si="31"/>
        <v>6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22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674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171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50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16</v>
      </c>
      <c r="D7" s="1157">
        <f>SUM(M7,S7,Y7,AE7)</f>
        <v>57</v>
      </c>
      <c r="E7" s="1161">
        <f>SUM(C7:D8)</f>
        <v>73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15</v>
      </c>
      <c r="L7" s="1157">
        <f>F7+H7+J7</f>
        <v>1</v>
      </c>
      <c r="M7" s="1157">
        <f>G7+G8+I7+I8+K7+K8</f>
        <v>28</v>
      </c>
      <c r="N7" s="1157">
        <v>4</v>
      </c>
      <c r="O7" s="1161">
        <v>11</v>
      </c>
      <c r="P7" s="1157">
        <v>3</v>
      </c>
      <c r="Q7" s="1161">
        <v>16</v>
      </c>
      <c r="R7" s="1157">
        <f>SUM(P7,N7)</f>
        <v>7</v>
      </c>
      <c r="S7" s="1157">
        <f>SUM(Q7,Q8,O7,O8)</f>
        <v>27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73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2</v>
      </c>
      <c r="J8" s="1157"/>
      <c r="K8" s="25">
        <v>0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686" t="s">
        <v>8</v>
      </c>
      <c r="C9" s="1157">
        <f t="shared" ref="C9:D9" si="0">SUM(L9,R9,X9,AD9)</f>
        <v>14</v>
      </c>
      <c r="D9" s="1157">
        <f t="shared" si="0"/>
        <v>110</v>
      </c>
      <c r="E9" s="1161">
        <f t="shared" ref="E9" si="1">SUM(C9:D10)</f>
        <v>124</v>
      </c>
      <c r="F9" s="1157">
        <v>1</v>
      </c>
      <c r="G9" s="24">
        <v>0</v>
      </c>
      <c r="H9" s="1157">
        <v>1</v>
      </c>
      <c r="I9" s="24">
        <v>39</v>
      </c>
      <c r="J9" s="1157">
        <v>0</v>
      </c>
      <c r="K9" s="24">
        <v>9</v>
      </c>
      <c r="L9" s="1157">
        <f t="shared" ref="L9" si="2">F9+H9+J9</f>
        <v>2</v>
      </c>
      <c r="M9" s="1157">
        <f>G9+G10+I9+I10+K9+K10</f>
        <v>55</v>
      </c>
      <c r="N9" s="1157">
        <v>2</v>
      </c>
      <c r="O9" s="1161">
        <v>28</v>
      </c>
      <c r="P9" s="1157">
        <v>9</v>
      </c>
      <c r="Q9" s="1161">
        <v>24</v>
      </c>
      <c r="R9" s="1157">
        <f t="shared" ref="R9" si="3">SUM(P9,N9)</f>
        <v>11</v>
      </c>
      <c r="S9" s="1157">
        <f t="shared" ref="S9" si="4">SUM(Q9,Q10,O9,O10)</f>
        <v>52</v>
      </c>
      <c r="T9" s="1157">
        <v>0</v>
      </c>
      <c r="U9" s="1157">
        <v>1</v>
      </c>
      <c r="V9" s="1157">
        <v>0</v>
      </c>
      <c r="W9" s="1157">
        <v>2</v>
      </c>
      <c r="X9" s="1157">
        <f t="shared" ref="X9:Y9" si="5">SUM(V9,T9)</f>
        <v>0</v>
      </c>
      <c r="Y9" s="1157">
        <f t="shared" si="5"/>
        <v>3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124</v>
      </c>
    </row>
    <row r="10" spans="1:32" ht="18" customHeight="1">
      <c r="A10" s="685"/>
      <c r="B10" s="688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1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14</v>
      </c>
      <c r="D11" s="1157">
        <f t="shared" si="7"/>
        <v>64</v>
      </c>
      <c r="E11" s="1161">
        <f t="shared" ref="E11" si="8">SUM(C11:D12)</f>
        <v>78</v>
      </c>
      <c r="F11" s="1157">
        <v>0</v>
      </c>
      <c r="G11" s="1157">
        <v>0</v>
      </c>
      <c r="H11" s="1157">
        <v>4</v>
      </c>
      <c r="I11" s="24">
        <v>29</v>
      </c>
      <c r="J11" s="1157">
        <v>1</v>
      </c>
      <c r="K11" s="24">
        <v>7</v>
      </c>
      <c r="L11" s="1157">
        <f t="shared" ref="L11" si="9">F11+H11+J11</f>
        <v>5</v>
      </c>
      <c r="M11" s="1157">
        <f t="shared" ref="M11" si="10">G11+G12+I11+I12+K11+K12</f>
        <v>40</v>
      </c>
      <c r="N11" s="1157">
        <v>6</v>
      </c>
      <c r="O11" s="1161">
        <v>12</v>
      </c>
      <c r="P11" s="1157">
        <v>2</v>
      </c>
      <c r="Q11" s="1161">
        <v>10</v>
      </c>
      <c r="R11" s="1157">
        <f t="shared" ref="R11" si="11">SUM(P11,N11)</f>
        <v>8</v>
      </c>
      <c r="S11" s="1157">
        <f t="shared" ref="S11" si="12">SUM(Q11,Q12,O11,O12)</f>
        <v>22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125</v>
      </c>
      <c r="E13" s="1161">
        <f t="shared" ref="E13" si="16">SUM(C13:D14)</f>
        <v>147</v>
      </c>
      <c r="F13" s="1157">
        <v>1</v>
      </c>
      <c r="G13" s="24">
        <v>0</v>
      </c>
      <c r="H13" s="1157">
        <v>3</v>
      </c>
      <c r="I13" s="24">
        <v>32</v>
      </c>
      <c r="J13" s="1157">
        <v>4</v>
      </c>
      <c r="K13" s="24">
        <v>15</v>
      </c>
      <c r="L13" s="1157">
        <f>F13+H13+J13</f>
        <v>8</v>
      </c>
      <c r="M13" s="1157">
        <f>G13+G14+I13+I14+K13+K14</f>
        <v>53</v>
      </c>
      <c r="N13" s="1157">
        <v>2</v>
      </c>
      <c r="O13" s="1161">
        <v>31</v>
      </c>
      <c r="P13" s="1157">
        <v>7</v>
      </c>
      <c r="Q13" s="1161">
        <v>37</v>
      </c>
      <c r="R13" s="1157">
        <f t="shared" ref="R13" si="17">SUM(P13,N13)</f>
        <v>9</v>
      </c>
      <c r="S13" s="1157">
        <f t="shared" ref="S13" si="18">SUM(Q13,Q14,O13,O14)</f>
        <v>68</v>
      </c>
      <c r="T13" s="1157">
        <v>2</v>
      </c>
      <c r="U13" s="1157">
        <v>0</v>
      </c>
      <c r="V13" s="1157">
        <v>3</v>
      </c>
      <c r="W13" s="1161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147</v>
      </c>
    </row>
    <row r="14" spans="1:32" ht="18" customHeight="1">
      <c r="A14" s="685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3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13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48</v>
      </c>
      <c r="E17" s="1161">
        <f t="shared" ref="E17" si="30">SUM(C17:D18)</f>
        <v>52</v>
      </c>
      <c r="F17" s="1157">
        <v>0</v>
      </c>
      <c r="G17" s="24">
        <v>0</v>
      </c>
      <c r="H17" s="1157">
        <v>0</v>
      </c>
      <c r="I17" s="24">
        <v>16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23</v>
      </c>
      <c r="N17" s="1157">
        <v>1</v>
      </c>
      <c r="O17" s="1161">
        <v>16</v>
      </c>
      <c r="P17" s="1157">
        <v>2</v>
      </c>
      <c r="Q17" s="1161">
        <v>8</v>
      </c>
      <c r="R17" s="1157">
        <f t="shared" ref="R17" si="31">SUM(P17,N17)</f>
        <v>3</v>
      </c>
      <c r="S17" s="1157">
        <f t="shared" ref="S17" si="32">SUM(Q17,Q18,O17,O18)</f>
        <v>24</v>
      </c>
      <c r="T17" s="1157">
        <v>0</v>
      </c>
      <c r="U17" s="1157">
        <v>0</v>
      </c>
      <c r="V17" s="1157">
        <v>0</v>
      </c>
      <c r="W17" s="1161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52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1</v>
      </c>
      <c r="L18" s="1157"/>
      <c r="M18" s="1157"/>
      <c r="N18" s="1157"/>
      <c r="O18" s="1162"/>
      <c r="P18" s="1157"/>
      <c r="Q18" s="1162"/>
      <c r="R18" s="1157"/>
      <c r="S18" s="1157"/>
      <c r="T18" s="1157"/>
      <c r="U18" s="1157"/>
      <c r="V18" s="1157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3</v>
      </c>
      <c r="D19" s="1157">
        <f t="shared" si="35"/>
        <v>4</v>
      </c>
      <c r="E19" s="1161">
        <f t="shared" ref="E19" si="36">SUM(C19:D20)</f>
        <v>7</v>
      </c>
      <c r="F19" s="1161">
        <v>0</v>
      </c>
      <c r="G19" s="1161">
        <v>0</v>
      </c>
      <c r="H19" s="1161">
        <v>0</v>
      </c>
      <c r="I19" s="24">
        <v>0</v>
      </c>
      <c r="J19" s="1161">
        <v>1</v>
      </c>
      <c r="K19" s="1161">
        <v>0</v>
      </c>
      <c r="L19" s="1157">
        <f t="shared" ref="L19:L21" si="37">F19+H19+J19</f>
        <v>1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1161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7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684"/>
      <c r="B21" s="1172" t="s">
        <v>68</v>
      </c>
      <c r="C21" s="1157">
        <f t="shared" ref="C21:D21" si="43">SUM(L21,R21,X21,AD21)</f>
        <v>5</v>
      </c>
      <c r="D21" s="1157">
        <f t="shared" si="43"/>
        <v>31</v>
      </c>
      <c r="E21" s="1161">
        <f>SUM(C21:D22)</f>
        <v>36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2</v>
      </c>
      <c r="L21" s="1229">
        <f t="shared" si="37"/>
        <v>1</v>
      </c>
      <c r="M21" s="1157">
        <f t="shared" si="38"/>
        <v>4</v>
      </c>
      <c r="N21" s="1161">
        <v>1</v>
      </c>
      <c r="O21" s="1161">
        <v>14</v>
      </c>
      <c r="P21" s="1161">
        <v>2</v>
      </c>
      <c r="Q21" s="1161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1161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36</v>
      </c>
    </row>
    <row r="22" spans="1:32" ht="18" customHeight="1">
      <c r="A22" s="687"/>
      <c r="B22" s="1224"/>
      <c r="C22" s="1157"/>
      <c r="D22" s="1157"/>
      <c r="E22" s="1162"/>
      <c r="F22" s="1162"/>
      <c r="G22" s="1162"/>
      <c r="H22" s="1228"/>
      <c r="I22" s="25">
        <v>1</v>
      </c>
      <c r="J22" s="1228"/>
      <c r="K22" s="25">
        <v>0</v>
      </c>
      <c r="L22" s="1229"/>
      <c r="M22" s="1157"/>
      <c r="N22" s="1162"/>
      <c r="O22" s="1162"/>
      <c r="P22" s="1162"/>
      <c r="Q22" s="1162"/>
      <c r="R22" s="1157"/>
      <c r="S22" s="1157"/>
      <c r="T22" s="1162"/>
      <c r="U22" s="1162"/>
      <c r="V22" s="1162"/>
      <c r="W22" s="1162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78</v>
      </c>
      <c r="D23" s="33">
        <f>SUM(D7:D22)</f>
        <v>485</v>
      </c>
      <c r="E23" s="33">
        <f>SUM(E7:E22)</f>
        <v>563</v>
      </c>
      <c r="F23" s="33">
        <f>SUM(F7:F22)</f>
        <v>3</v>
      </c>
      <c r="G23" s="33">
        <f>SUM(G7:G22)</f>
        <v>13</v>
      </c>
      <c r="H23" s="33">
        <f t="shared" ref="H23:AB23" si="48">SUM(H7:H22)</f>
        <v>9</v>
      </c>
      <c r="I23" s="33">
        <f t="shared" si="48"/>
        <v>174</v>
      </c>
      <c r="J23" s="33">
        <f t="shared" si="48"/>
        <v>7</v>
      </c>
      <c r="K23" s="33">
        <f t="shared" si="48"/>
        <v>62</v>
      </c>
      <c r="L23" s="33">
        <f>SUM(L7:L22)</f>
        <v>19</v>
      </c>
      <c r="M23" s="33">
        <f>SUM(M7:M22)</f>
        <v>249</v>
      </c>
      <c r="N23" s="33">
        <f t="shared" si="48"/>
        <v>16</v>
      </c>
      <c r="O23" s="33">
        <f>SUM(O7:O22)</f>
        <v>112</v>
      </c>
      <c r="P23" s="33">
        <f t="shared" si="48"/>
        <v>26</v>
      </c>
      <c r="Q23" s="33">
        <f t="shared" si="48"/>
        <v>109</v>
      </c>
      <c r="R23" s="33">
        <f>SUM(R7:R22)</f>
        <v>42</v>
      </c>
      <c r="S23" s="33">
        <f>SUM(S7:S22)</f>
        <v>221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12</v>
      </c>
      <c r="W23" s="33">
        <f t="shared" si="49"/>
        <v>14</v>
      </c>
      <c r="X23" s="33">
        <f>SUM(X7:X22)</f>
        <v>14</v>
      </c>
      <c r="Y23" s="33">
        <f>SUM(Y7:Y22)</f>
        <v>15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563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172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3"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  <mergeCell ref="AF19:AF20"/>
    <mergeCell ref="B21:B22"/>
    <mergeCell ref="C21:C22"/>
    <mergeCell ref="D21:D22"/>
    <mergeCell ref="E21:E22"/>
    <mergeCell ref="F21:F22"/>
    <mergeCell ref="G21:G22"/>
    <mergeCell ref="H21:H22"/>
    <mergeCell ref="J21:J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F19:F20"/>
    <mergeCell ref="G19:G20"/>
    <mergeCell ref="H19:H20"/>
    <mergeCell ref="O21:O22"/>
    <mergeCell ref="P21:P22"/>
    <mergeCell ref="Q21:Q22"/>
    <mergeCell ref="A19:A20"/>
    <mergeCell ref="B19:B20"/>
    <mergeCell ref="C19:C20"/>
    <mergeCell ref="D19:D20"/>
    <mergeCell ref="E19:E20"/>
    <mergeCell ref="AE19:AE20"/>
    <mergeCell ref="Y17:Y18"/>
    <mergeCell ref="P17:P18"/>
    <mergeCell ref="Q17:Q18"/>
    <mergeCell ref="R17:R18"/>
    <mergeCell ref="S17:S18"/>
    <mergeCell ref="T17:T18"/>
    <mergeCell ref="U17:U18"/>
    <mergeCell ref="J19:J20"/>
    <mergeCell ref="K19:K20"/>
    <mergeCell ref="L19:L20"/>
    <mergeCell ref="H17:H18"/>
    <mergeCell ref="J17:J18"/>
    <mergeCell ref="X19:X20"/>
    <mergeCell ref="M19:M20"/>
    <mergeCell ref="N19:N20"/>
    <mergeCell ref="O19:O20"/>
    <mergeCell ref="P19:P20"/>
    <mergeCell ref="Q19:Q20"/>
    <mergeCell ref="R19:R20"/>
    <mergeCell ref="O17:O18"/>
    <mergeCell ref="V17:V18"/>
    <mergeCell ref="W17:W18"/>
    <mergeCell ref="X17:X18"/>
    <mergeCell ref="AB15:AB16"/>
    <mergeCell ref="AC15:AC16"/>
    <mergeCell ref="AD15:AD16"/>
    <mergeCell ref="AE15:AE16"/>
    <mergeCell ref="AF15:AF16"/>
    <mergeCell ref="Z15:Z16"/>
    <mergeCell ref="AA15:AA16"/>
    <mergeCell ref="AB17:AB18"/>
    <mergeCell ref="AC17:AC18"/>
    <mergeCell ref="AD17:AD18"/>
    <mergeCell ref="AE17:AE18"/>
    <mergeCell ref="AF17:AF18"/>
    <mergeCell ref="Z17:Z18"/>
    <mergeCell ref="AA17:AA18"/>
    <mergeCell ref="A17:A18"/>
    <mergeCell ref="C17:C18"/>
    <mergeCell ref="D17:D18"/>
    <mergeCell ref="E17:E18"/>
    <mergeCell ref="F17:F18"/>
    <mergeCell ref="V15:V16"/>
    <mergeCell ref="W15:W16"/>
    <mergeCell ref="X15:X16"/>
    <mergeCell ref="Y15:Y16"/>
    <mergeCell ref="P15:P16"/>
    <mergeCell ref="Q15:Q16"/>
    <mergeCell ref="R15:R16"/>
    <mergeCell ref="S15:S16"/>
    <mergeCell ref="T15:T16"/>
    <mergeCell ref="U15:U16"/>
    <mergeCell ref="H15:H16"/>
    <mergeCell ref="J15:J16"/>
    <mergeCell ref="L15:L16"/>
    <mergeCell ref="M15:M16"/>
    <mergeCell ref="N15:N16"/>
    <mergeCell ref="O15:O16"/>
    <mergeCell ref="L17:L18"/>
    <mergeCell ref="M17:M18"/>
    <mergeCell ref="N17:N18"/>
    <mergeCell ref="A15:A16"/>
    <mergeCell ref="B15:B16"/>
    <mergeCell ref="C15:C16"/>
    <mergeCell ref="D15:D16"/>
    <mergeCell ref="E15:E16"/>
    <mergeCell ref="F15:F16"/>
    <mergeCell ref="W13:W14"/>
    <mergeCell ref="X13:X14"/>
    <mergeCell ref="Y13:Y14"/>
    <mergeCell ref="Q13:Q14"/>
    <mergeCell ref="R13:R14"/>
    <mergeCell ref="S13:S14"/>
    <mergeCell ref="T13:T14"/>
    <mergeCell ref="U13:U14"/>
    <mergeCell ref="V13:V14"/>
    <mergeCell ref="J13:J14"/>
    <mergeCell ref="L13:L14"/>
    <mergeCell ref="P13:P14"/>
    <mergeCell ref="C13:C14"/>
    <mergeCell ref="D13:D14"/>
    <mergeCell ref="E13:E14"/>
    <mergeCell ref="F13:F14"/>
    <mergeCell ref="H13:H14"/>
    <mergeCell ref="AB11:AB12"/>
    <mergeCell ref="AC11:AC12"/>
    <mergeCell ref="AD11:AD12"/>
    <mergeCell ref="AE11:AE12"/>
    <mergeCell ref="AF11:AF12"/>
    <mergeCell ref="Z11:Z12"/>
    <mergeCell ref="AA11:AA12"/>
    <mergeCell ref="AC13:AC14"/>
    <mergeCell ref="AD13:AD14"/>
    <mergeCell ref="AE13:AE14"/>
    <mergeCell ref="AF13:AF14"/>
    <mergeCell ref="Z13:Z14"/>
    <mergeCell ref="AA13:AA14"/>
    <mergeCell ref="AB13:AB14"/>
    <mergeCell ref="V11:V12"/>
    <mergeCell ref="W11:W12"/>
    <mergeCell ref="X11:X12"/>
    <mergeCell ref="Y11:Y12"/>
    <mergeCell ref="P11:P12"/>
    <mergeCell ref="Q11:Q12"/>
    <mergeCell ref="R11:R12"/>
    <mergeCell ref="S11:S12"/>
    <mergeCell ref="T11:T12"/>
    <mergeCell ref="U11:U12"/>
    <mergeCell ref="H11:H12"/>
    <mergeCell ref="J11:J12"/>
    <mergeCell ref="L11:L12"/>
    <mergeCell ref="M11:M12"/>
    <mergeCell ref="N11:N12"/>
    <mergeCell ref="O11:O12"/>
    <mergeCell ref="M13:M14"/>
    <mergeCell ref="N13:N14"/>
    <mergeCell ref="O13:O14"/>
    <mergeCell ref="AD9:AD10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X9:X10"/>
    <mergeCell ref="Y9:Y10"/>
    <mergeCell ref="Z9:Z10"/>
    <mergeCell ref="AA9:AA10"/>
    <mergeCell ref="AB9:AB10"/>
    <mergeCell ref="AC9:AC10"/>
    <mergeCell ref="R9:R10"/>
    <mergeCell ref="S9:S10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Q9:Q10"/>
    <mergeCell ref="C9:C10"/>
    <mergeCell ref="D9:D10"/>
    <mergeCell ref="E9:E10"/>
    <mergeCell ref="F9:F10"/>
    <mergeCell ref="H9:H10"/>
    <mergeCell ref="J9:J10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R7:R8"/>
    <mergeCell ref="S7:S8"/>
    <mergeCell ref="T7:T8"/>
    <mergeCell ref="G7:G8"/>
    <mergeCell ref="H7:H8"/>
    <mergeCell ref="J7:J8"/>
    <mergeCell ref="L7:L8"/>
    <mergeCell ref="M7:M8"/>
    <mergeCell ref="N7:N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O7:O8"/>
    <mergeCell ref="P7:P8"/>
    <mergeCell ref="Q7:Q8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677" t="s">
        <v>17</v>
      </c>
      <c r="D5" s="677" t="s">
        <v>18</v>
      </c>
      <c r="E5" s="677" t="s">
        <v>19</v>
      </c>
      <c r="F5" s="23" t="s">
        <v>1</v>
      </c>
      <c r="G5" s="677" t="s">
        <v>17</v>
      </c>
      <c r="H5" s="677" t="s">
        <v>18</v>
      </c>
      <c r="I5" s="677" t="s">
        <v>19</v>
      </c>
      <c r="J5" s="23" t="s">
        <v>1</v>
      </c>
      <c r="K5" s="677" t="s">
        <v>17</v>
      </c>
      <c r="L5" s="677" t="s">
        <v>18</v>
      </c>
      <c r="M5" s="677" t="s">
        <v>19</v>
      </c>
      <c r="N5" s="23" t="s">
        <v>1</v>
      </c>
      <c r="O5" s="677" t="s">
        <v>17</v>
      </c>
      <c r="P5" s="677" t="s">
        <v>18</v>
      </c>
      <c r="Q5" s="677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680" t="s">
        <v>8</v>
      </c>
      <c r="C8" s="1157">
        <v>0</v>
      </c>
      <c r="D8" s="1157">
        <v>1</v>
      </c>
      <c r="E8" s="1157">
        <v>0</v>
      </c>
      <c r="F8" s="1157">
        <f t="shared" ref="F8" si="0">SUM(C8:E9)</f>
        <v>1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679"/>
      <c r="B9" s="683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2</v>
      </c>
      <c r="J12" s="1157">
        <f t="shared" ref="J12" si="11">SUM(G12:I13)</f>
        <v>2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6</v>
      </c>
    </row>
    <row r="13" spans="1:19" ht="18" customHeight="1">
      <c r="A13" s="679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2</v>
      </c>
      <c r="E16" s="1157">
        <v>0</v>
      </c>
      <c r="F16" s="1157">
        <f t="shared" ref="F16" si="20">SUM(C16:E17)</f>
        <v>2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2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678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682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5</v>
      </c>
      <c r="E22" s="33">
        <f t="shared" si="31"/>
        <v>1</v>
      </c>
      <c r="F22" s="33">
        <f t="shared" si="31"/>
        <v>6</v>
      </c>
      <c r="G22" s="33">
        <f t="shared" si="31"/>
        <v>0</v>
      </c>
      <c r="H22" s="33">
        <f t="shared" si="31"/>
        <v>0</v>
      </c>
      <c r="I22" s="33">
        <f t="shared" si="31"/>
        <v>5</v>
      </c>
      <c r="J22" s="33">
        <f t="shared" si="31"/>
        <v>5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22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681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172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52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16</v>
      </c>
      <c r="D7" s="1157">
        <f>SUM(M7,S7,Y7,AE7)</f>
        <v>57</v>
      </c>
      <c r="E7" s="1161">
        <f>SUM(C7:D8)</f>
        <v>73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15</v>
      </c>
      <c r="L7" s="1157">
        <f>F7+H7+J7</f>
        <v>1</v>
      </c>
      <c r="M7" s="1157">
        <f>G7+G8+I7+I8+K7+K8</f>
        <v>28</v>
      </c>
      <c r="N7" s="1157">
        <v>4</v>
      </c>
      <c r="O7" s="1161">
        <v>11</v>
      </c>
      <c r="P7" s="1157">
        <v>3</v>
      </c>
      <c r="Q7" s="1161">
        <v>16</v>
      </c>
      <c r="R7" s="1157">
        <f>SUM(P7,N7)</f>
        <v>7</v>
      </c>
      <c r="S7" s="1157">
        <f>SUM(Q7,Q8,O7,O8)</f>
        <v>27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73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2</v>
      </c>
      <c r="J8" s="1157"/>
      <c r="K8" s="25">
        <v>0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692" t="s">
        <v>8</v>
      </c>
      <c r="C9" s="1157">
        <f t="shared" ref="C9:D9" si="0">SUM(L9,R9,X9,AD9)</f>
        <v>14</v>
      </c>
      <c r="D9" s="1157">
        <f t="shared" si="0"/>
        <v>110</v>
      </c>
      <c r="E9" s="1161">
        <f t="shared" ref="E9" si="1">SUM(C9:D10)</f>
        <v>124</v>
      </c>
      <c r="F9" s="1157">
        <v>1</v>
      </c>
      <c r="G9" s="24">
        <v>0</v>
      </c>
      <c r="H9" s="1157">
        <v>1</v>
      </c>
      <c r="I9" s="24">
        <v>39</v>
      </c>
      <c r="J9" s="1157">
        <v>0</v>
      </c>
      <c r="K9" s="24">
        <v>9</v>
      </c>
      <c r="L9" s="1157">
        <f t="shared" ref="L9" si="2">F9+H9+J9</f>
        <v>2</v>
      </c>
      <c r="M9" s="1157">
        <f>G9+G10+I9+I10+K9+K10</f>
        <v>55</v>
      </c>
      <c r="N9" s="1157">
        <v>2</v>
      </c>
      <c r="O9" s="1161">
        <v>28</v>
      </c>
      <c r="P9" s="1157">
        <v>9</v>
      </c>
      <c r="Q9" s="1161">
        <v>24</v>
      </c>
      <c r="R9" s="1157">
        <f t="shared" ref="R9" si="3">SUM(P9,N9)</f>
        <v>11</v>
      </c>
      <c r="S9" s="1157">
        <f t="shared" ref="S9" si="4">SUM(Q9,Q10,O9,O10)</f>
        <v>52</v>
      </c>
      <c r="T9" s="1157">
        <v>0</v>
      </c>
      <c r="U9" s="1157">
        <v>1</v>
      </c>
      <c r="V9" s="1157">
        <v>0</v>
      </c>
      <c r="W9" s="1157">
        <v>2</v>
      </c>
      <c r="X9" s="1157">
        <f t="shared" ref="X9:Y9" si="5">SUM(V9,T9)</f>
        <v>0</v>
      </c>
      <c r="Y9" s="1157">
        <f t="shared" si="5"/>
        <v>3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124</v>
      </c>
    </row>
    <row r="10" spans="1:32" ht="18" customHeight="1">
      <c r="A10" s="691"/>
      <c r="B10" s="695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1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14</v>
      </c>
      <c r="D11" s="1157">
        <f t="shared" si="7"/>
        <v>64</v>
      </c>
      <c r="E11" s="1161">
        <f t="shared" ref="E11" si="8">SUM(C11:D12)</f>
        <v>78</v>
      </c>
      <c r="F11" s="1157">
        <v>0</v>
      </c>
      <c r="G11" s="1157">
        <v>0</v>
      </c>
      <c r="H11" s="1157">
        <v>4</v>
      </c>
      <c r="I11" s="24">
        <v>29</v>
      </c>
      <c r="J11" s="1157">
        <v>1</v>
      </c>
      <c r="K11" s="24">
        <v>7</v>
      </c>
      <c r="L11" s="1157">
        <f t="shared" ref="L11" si="9">F11+H11+J11</f>
        <v>5</v>
      </c>
      <c r="M11" s="1157">
        <f t="shared" ref="M11" si="10">G11+G12+I11+I12+K11+K12</f>
        <v>40</v>
      </c>
      <c r="N11" s="1157">
        <v>6</v>
      </c>
      <c r="O11" s="1161">
        <v>12</v>
      </c>
      <c r="P11" s="1157">
        <v>2</v>
      </c>
      <c r="Q11" s="1161">
        <v>10</v>
      </c>
      <c r="R11" s="1157">
        <f t="shared" ref="R11" si="11">SUM(P11,N11)</f>
        <v>8</v>
      </c>
      <c r="S11" s="1157">
        <f t="shared" ref="S11" si="12">SUM(Q11,Q12,O11,O12)</f>
        <v>22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125</v>
      </c>
      <c r="E13" s="1161">
        <f t="shared" ref="E13" si="16">SUM(C13:D14)</f>
        <v>147</v>
      </c>
      <c r="F13" s="1157">
        <v>1</v>
      </c>
      <c r="G13" s="24">
        <v>0</v>
      </c>
      <c r="H13" s="1157">
        <v>3</v>
      </c>
      <c r="I13" s="24">
        <v>32</v>
      </c>
      <c r="J13" s="1157">
        <v>4</v>
      </c>
      <c r="K13" s="24">
        <v>14</v>
      </c>
      <c r="L13" s="1157">
        <f>F13+H13+J13</f>
        <v>8</v>
      </c>
      <c r="M13" s="1157">
        <f>G13+G14+I13+I14+K13+K14</f>
        <v>52</v>
      </c>
      <c r="N13" s="1157">
        <v>2</v>
      </c>
      <c r="O13" s="1161">
        <v>31</v>
      </c>
      <c r="P13" s="1157">
        <v>7</v>
      </c>
      <c r="Q13" s="1161">
        <v>38</v>
      </c>
      <c r="R13" s="1157">
        <f t="shared" ref="R13" si="17">SUM(P13,N13)</f>
        <v>9</v>
      </c>
      <c r="S13" s="1157">
        <f t="shared" ref="S13" si="18">SUM(Q13,Q14,O13,O14)</f>
        <v>69</v>
      </c>
      <c r="T13" s="1157">
        <v>2</v>
      </c>
      <c r="U13" s="1157">
        <v>0</v>
      </c>
      <c r="V13" s="1157">
        <v>3</v>
      </c>
      <c r="W13" s="1161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147</v>
      </c>
    </row>
    <row r="14" spans="1:32" ht="18" customHeight="1">
      <c r="A14" s="691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3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13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48</v>
      </c>
      <c r="E17" s="1161">
        <f t="shared" ref="E17" si="30">SUM(C17:D18)</f>
        <v>52</v>
      </c>
      <c r="F17" s="1157">
        <v>0</v>
      </c>
      <c r="G17" s="24">
        <v>0</v>
      </c>
      <c r="H17" s="1157">
        <v>0</v>
      </c>
      <c r="I17" s="24">
        <v>16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23</v>
      </c>
      <c r="N17" s="1157">
        <v>1</v>
      </c>
      <c r="O17" s="1161">
        <v>16</v>
      </c>
      <c r="P17" s="1157">
        <v>2</v>
      </c>
      <c r="Q17" s="1161">
        <v>8</v>
      </c>
      <c r="R17" s="1157">
        <f t="shared" ref="R17" si="31">SUM(P17,N17)</f>
        <v>3</v>
      </c>
      <c r="S17" s="1157">
        <f t="shared" ref="S17" si="32">SUM(Q17,Q18,O17,O18)</f>
        <v>24</v>
      </c>
      <c r="T17" s="1157">
        <v>0</v>
      </c>
      <c r="U17" s="1157">
        <v>0</v>
      </c>
      <c r="V17" s="1157">
        <v>0</v>
      </c>
      <c r="W17" s="1161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52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1</v>
      </c>
      <c r="L18" s="1157"/>
      <c r="M18" s="1157"/>
      <c r="N18" s="1157"/>
      <c r="O18" s="1162"/>
      <c r="P18" s="1157"/>
      <c r="Q18" s="1162"/>
      <c r="R18" s="1157"/>
      <c r="S18" s="1157"/>
      <c r="T18" s="1157"/>
      <c r="U18" s="1157"/>
      <c r="V18" s="1157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3</v>
      </c>
      <c r="D19" s="1157">
        <f t="shared" si="35"/>
        <v>4</v>
      </c>
      <c r="E19" s="1161">
        <f t="shared" ref="E19" si="36">SUM(C19:D20)</f>
        <v>7</v>
      </c>
      <c r="F19" s="1161">
        <v>0</v>
      </c>
      <c r="G19" s="1161">
        <v>0</v>
      </c>
      <c r="H19" s="1161">
        <v>0</v>
      </c>
      <c r="I19" s="24">
        <v>0</v>
      </c>
      <c r="J19" s="1161">
        <v>1</v>
      </c>
      <c r="K19" s="1161">
        <v>0</v>
      </c>
      <c r="L19" s="1157">
        <f t="shared" ref="L19:L21" si="37">F19+H19+J19</f>
        <v>1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1161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7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690"/>
      <c r="B21" s="1172" t="s">
        <v>68</v>
      </c>
      <c r="C21" s="1157">
        <f t="shared" ref="C21:D21" si="43">SUM(L21,R21,X21,AD21)</f>
        <v>5</v>
      </c>
      <c r="D21" s="1157">
        <f t="shared" si="43"/>
        <v>31</v>
      </c>
      <c r="E21" s="1161">
        <f>SUM(C21:D22)</f>
        <v>36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2</v>
      </c>
      <c r="L21" s="1229">
        <f t="shared" si="37"/>
        <v>1</v>
      </c>
      <c r="M21" s="1157">
        <f t="shared" si="38"/>
        <v>4</v>
      </c>
      <c r="N21" s="1161">
        <v>1</v>
      </c>
      <c r="O21" s="1161">
        <v>14</v>
      </c>
      <c r="P21" s="1161">
        <v>2</v>
      </c>
      <c r="Q21" s="1161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1161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36</v>
      </c>
    </row>
    <row r="22" spans="1:32" ht="18" customHeight="1">
      <c r="A22" s="693"/>
      <c r="B22" s="1224"/>
      <c r="C22" s="1157"/>
      <c r="D22" s="1157"/>
      <c r="E22" s="1162"/>
      <c r="F22" s="1162"/>
      <c r="G22" s="1162"/>
      <c r="H22" s="1228"/>
      <c r="I22" s="25">
        <v>1</v>
      </c>
      <c r="J22" s="1228"/>
      <c r="K22" s="25">
        <v>0</v>
      </c>
      <c r="L22" s="1229"/>
      <c r="M22" s="1157"/>
      <c r="N22" s="1162"/>
      <c r="O22" s="1162"/>
      <c r="P22" s="1162"/>
      <c r="Q22" s="1162"/>
      <c r="R22" s="1157"/>
      <c r="S22" s="1157"/>
      <c r="T22" s="1162"/>
      <c r="U22" s="1162"/>
      <c r="V22" s="1162"/>
      <c r="W22" s="1162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78</v>
      </c>
      <c r="D23" s="33">
        <f>SUM(D7:D22)</f>
        <v>485</v>
      </c>
      <c r="E23" s="33">
        <f>SUM(E7:E22)</f>
        <v>563</v>
      </c>
      <c r="F23" s="33">
        <f>SUM(F7:F22)</f>
        <v>3</v>
      </c>
      <c r="G23" s="33">
        <f>SUM(G7:G22)</f>
        <v>13</v>
      </c>
      <c r="H23" s="33">
        <f t="shared" ref="H23:AB23" si="48">SUM(H7:H22)</f>
        <v>9</v>
      </c>
      <c r="I23" s="33">
        <f t="shared" si="48"/>
        <v>174</v>
      </c>
      <c r="J23" s="33">
        <f t="shared" si="48"/>
        <v>7</v>
      </c>
      <c r="K23" s="33">
        <f t="shared" si="48"/>
        <v>61</v>
      </c>
      <c r="L23" s="33">
        <f>SUM(L7:L22)</f>
        <v>19</v>
      </c>
      <c r="M23" s="33">
        <f>SUM(M7:M22)</f>
        <v>248</v>
      </c>
      <c r="N23" s="33">
        <f t="shared" si="48"/>
        <v>16</v>
      </c>
      <c r="O23" s="33">
        <f>SUM(O7:O22)</f>
        <v>112</v>
      </c>
      <c r="P23" s="33">
        <f t="shared" si="48"/>
        <v>26</v>
      </c>
      <c r="Q23" s="33">
        <f t="shared" si="48"/>
        <v>110</v>
      </c>
      <c r="R23" s="33">
        <f>SUM(R7:R22)</f>
        <v>42</v>
      </c>
      <c r="S23" s="33">
        <f>SUM(S7:S22)</f>
        <v>222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12</v>
      </c>
      <c r="W23" s="33">
        <f t="shared" si="49"/>
        <v>14</v>
      </c>
      <c r="X23" s="33">
        <f>SUM(X7:X22)</f>
        <v>14</v>
      </c>
      <c r="Y23" s="33">
        <f>SUM(Y7:Y22)</f>
        <v>15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563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173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3"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O7:O8"/>
    <mergeCell ref="P7:P8"/>
    <mergeCell ref="Q7:Q8"/>
    <mergeCell ref="R7:R8"/>
    <mergeCell ref="S7:S8"/>
    <mergeCell ref="T7:T8"/>
    <mergeCell ref="G7:G8"/>
    <mergeCell ref="H7:H8"/>
    <mergeCell ref="J7:J8"/>
    <mergeCell ref="L7:L8"/>
    <mergeCell ref="M7:M8"/>
    <mergeCell ref="N7:N8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N9:N10"/>
    <mergeCell ref="O9:O10"/>
    <mergeCell ref="P9:P10"/>
    <mergeCell ref="Q9:Q10"/>
    <mergeCell ref="C9:C10"/>
    <mergeCell ref="D9:D10"/>
    <mergeCell ref="E9:E10"/>
    <mergeCell ref="F9:F10"/>
    <mergeCell ref="H9:H10"/>
    <mergeCell ref="J9:J10"/>
    <mergeCell ref="AD9:AD10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X9:X10"/>
    <mergeCell ref="Y9:Y10"/>
    <mergeCell ref="Z9:Z10"/>
    <mergeCell ref="AA9:AA10"/>
    <mergeCell ref="AB9:AB10"/>
    <mergeCell ref="AC9:AC10"/>
    <mergeCell ref="R9:R10"/>
    <mergeCell ref="S9:S10"/>
    <mergeCell ref="T9:T10"/>
    <mergeCell ref="U9:U10"/>
    <mergeCell ref="V9:V10"/>
    <mergeCell ref="W9:W10"/>
    <mergeCell ref="L9:L10"/>
    <mergeCell ref="M9:M10"/>
    <mergeCell ref="H11:H12"/>
    <mergeCell ref="J11:J12"/>
    <mergeCell ref="L11:L12"/>
    <mergeCell ref="M11:M12"/>
    <mergeCell ref="N11:N12"/>
    <mergeCell ref="O11:O12"/>
    <mergeCell ref="M13:M14"/>
    <mergeCell ref="N13:N14"/>
    <mergeCell ref="O13:O14"/>
    <mergeCell ref="V11:V12"/>
    <mergeCell ref="W11:W12"/>
    <mergeCell ref="X11:X12"/>
    <mergeCell ref="Y11:Y12"/>
    <mergeCell ref="P11:P12"/>
    <mergeCell ref="Q11:Q12"/>
    <mergeCell ref="R11:R12"/>
    <mergeCell ref="S11:S12"/>
    <mergeCell ref="T11:T12"/>
    <mergeCell ref="U11:U12"/>
    <mergeCell ref="AB11:AB12"/>
    <mergeCell ref="AC11:AC12"/>
    <mergeCell ref="AD11:AD12"/>
    <mergeCell ref="AE11:AE12"/>
    <mergeCell ref="AF11:AF12"/>
    <mergeCell ref="Z11:Z12"/>
    <mergeCell ref="AA11:AA12"/>
    <mergeCell ref="AC13:AC14"/>
    <mergeCell ref="AD13:AD14"/>
    <mergeCell ref="AE13:AE14"/>
    <mergeCell ref="AF13:AF14"/>
    <mergeCell ref="Z13:Z14"/>
    <mergeCell ref="AA13:AA14"/>
    <mergeCell ref="AB13:AB14"/>
    <mergeCell ref="A15:A16"/>
    <mergeCell ref="B15:B16"/>
    <mergeCell ref="C15:C16"/>
    <mergeCell ref="D15:D16"/>
    <mergeCell ref="E15:E16"/>
    <mergeCell ref="F15:F16"/>
    <mergeCell ref="W13:W14"/>
    <mergeCell ref="X13:X14"/>
    <mergeCell ref="Y13:Y14"/>
    <mergeCell ref="Q13:Q14"/>
    <mergeCell ref="R13:R14"/>
    <mergeCell ref="S13:S14"/>
    <mergeCell ref="T13:T14"/>
    <mergeCell ref="U13:U14"/>
    <mergeCell ref="V13:V14"/>
    <mergeCell ref="J13:J14"/>
    <mergeCell ref="L13:L14"/>
    <mergeCell ref="P13:P14"/>
    <mergeCell ref="C13:C14"/>
    <mergeCell ref="D13:D14"/>
    <mergeCell ref="E13:E14"/>
    <mergeCell ref="F13:F14"/>
    <mergeCell ref="H13:H14"/>
    <mergeCell ref="A17:A18"/>
    <mergeCell ref="C17:C18"/>
    <mergeCell ref="D17:D18"/>
    <mergeCell ref="E17:E18"/>
    <mergeCell ref="F17:F18"/>
    <mergeCell ref="V15:V16"/>
    <mergeCell ref="W15:W16"/>
    <mergeCell ref="X15:X16"/>
    <mergeCell ref="Y15:Y16"/>
    <mergeCell ref="P15:P16"/>
    <mergeCell ref="Q15:Q16"/>
    <mergeCell ref="R15:R16"/>
    <mergeCell ref="S15:S16"/>
    <mergeCell ref="T15:T16"/>
    <mergeCell ref="U15:U16"/>
    <mergeCell ref="H15:H16"/>
    <mergeCell ref="J15:J16"/>
    <mergeCell ref="L15:L16"/>
    <mergeCell ref="M15:M16"/>
    <mergeCell ref="N15:N16"/>
    <mergeCell ref="O15:O16"/>
    <mergeCell ref="L17:L18"/>
    <mergeCell ref="M17:M18"/>
    <mergeCell ref="N17:N18"/>
    <mergeCell ref="AD15:AD16"/>
    <mergeCell ref="AE15:AE16"/>
    <mergeCell ref="AF15:AF16"/>
    <mergeCell ref="Z15:Z16"/>
    <mergeCell ref="AA15:AA16"/>
    <mergeCell ref="AB17:AB18"/>
    <mergeCell ref="AC17:AC18"/>
    <mergeCell ref="AD17:AD18"/>
    <mergeCell ref="AE17:AE18"/>
    <mergeCell ref="AF17:AF18"/>
    <mergeCell ref="Z17:Z18"/>
    <mergeCell ref="AA17:AA18"/>
    <mergeCell ref="P19:P20"/>
    <mergeCell ref="Q19:Q20"/>
    <mergeCell ref="R19:R20"/>
    <mergeCell ref="O17:O18"/>
    <mergeCell ref="V17:V18"/>
    <mergeCell ref="W17:W18"/>
    <mergeCell ref="X17:X18"/>
    <mergeCell ref="AB15:AB16"/>
    <mergeCell ref="AC15:AC16"/>
    <mergeCell ref="P21:P22"/>
    <mergeCell ref="Q21:Q22"/>
    <mergeCell ref="A19:A20"/>
    <mergeCell ref="B19:B20"/>
    <mergeCell ref="C19:C20"/>
    <mergeCell ref="D19:D20"/>
    <mergeCell ref="E19:E20"/>
    <mergeCell ref="AE19:AE20"/>
    <mergeCell ref="Y17:Y18"/>
    <mergeCell ref="P17:P18"/>
    <mergeCell ref="Q17:Q18"/>
    <mergeCell ref="R17:R18"/>
    <mergeCell ref="S17:S18"/>
    <mergeCell ref="T17:T18"/>
    <mergeCell ref="U17:U18"/>
    <mergeCell ref="J19:J20"/>
    <mergeCell ref="K19:K20"/>
    <mergeCell ref="L19:L20"/>
    <mergeCell ref="H17:H18"/>
    <mergeCell ref="J17:J18"/>
    <mergeCell ref="X19:X20"/>
    <mergeCell ref="M19:M20"/>
    <mergeCell ref="N19:N20"/>
    <mergeCell ref="O19:O20"/>
    <mergeCell ref="AF19:AF20"/>
    <mergeCell ref="B21:B22"/>
    <mergeCell ref="C21:C22"/>
    <mergeCell ref="D21:D22"/>
    <mergeCell ref="E21:E22"/>
    <mergeCell ref="F21:F22"/>
    <mergeCell ref="G21:G22"/>
    <mergeCell ref="H21:H22"/>
    <mergeCell ref="J21:J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F19:F20"/>
    <mergeCell ref="G19:G20"/>
    <mergeCell ref="H19:H20"/>
    <mergeCell ref="O21:O22"/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689" t="s">
        <v>17</v>
      </c>
      <c r="D5" s="689" t="s">
        <v>18</v>
      </c>
      <c r="E5" s="689" t="s">
        <v>19</v>
      </c>
      <c r="F5" s="23" t="s">
        <v>1</v>
      </c>
      <c r="G5" s="689" t="s">
        <v>17</v>
      </c>
      <c r="H5" s="689" t="s">
        <v>18</v>
      </c>
      <c r="I5" s="689" t="s">
        <v>19</v>
      </c>
      <c r="J5" s="23" t="s">
        <v>1</v>
      </c>
      <c r="K5" s="689" t="s">
        <v>17</v>
      </c>
      <c r="L5" s="689" t="s">
        <v>18</v>
      </c>
      <c r="M5" s="689" t="s">
        <v>19</v>
      </c>
      <c r="N5" s="23" t="s">
        <v>1</v>
      </c>
      <c r="O5" s="689" t="s">
        <v>17</v>
      </c>
      <c r="P5" s="689" t="s">
        <v>18</v>
      </c>
      <c r="Q5" s="689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692" t="s">
        <v>8</v>
      </c>
      <c r="C8" s="1157">
        <v>0</v>
      </c>
      <c r="D8" s="1157">
        <v>1</v>
      </c>
      <c r="E8" s="1157">
        <v>0</v>
      </c>
      <c r="F8" s="1157">
        <f t="shared" ref="F8" si="0">SUM(C8:E9)</f>
        <v>1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691"/>
      <c r="B9" s="695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2</v>
      </c>
      <c r="J12" s="1157">
        <f t="shared" ref="J12" si="11">SUM(G12:I13)</f>
        <v>2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6</v>
      </c>
    </row>
    <row r="13" spans="1:19" ht="18" customHeight="1">
      <c r="A13" s="691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2</v>
      </c>
      <c r="E16" s="1157">
        <v>0</v>
      </c>
      <c r="F16" s="1157">
        <f t="shared" ref="F16" si="20">SUM(C16:E17)</f>
        <v>2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2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690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693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5</v>
      </c>
      <c r="E22" s="33">
        <f t="shared" si="31"/>
        <v>1</v>
      </c>
      <c r="F22" s="33">
        <f t="shared" si="31"/>
        <v>6</v>
      </c>
      <c r="G22" s="33">
        <f t="shared" si="31"/>
        <v>0</v>
      </c>
      <c r="H22" s="33">
        <f t="shared" si="31"/>
        <v>0</v>
      </c>
      <c r="I22" s="33">
        <f t="shared" si="31"/>
        <v>5</v>
      </c>
      <c r="J22" s="33">
        <f t="shared" si="31"/>
        <v>5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22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694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173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54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16</v>
      </c>
      <c r="D7" s="1157">
        <f>SUM(M7,S7,Y7,AE7)</f>
        <v>57</v>
      </c>
      <c r="E7" s="1161">
        <f>SUM(C7:D8)</f>
        <v>73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15</v>
      </c>
      <c r="L7" s="1157">
        <f>F7+H7+J7</f>
        <v>1</v>
      </c>
      <c r="M7" s="1157">
        <f>G7+G8+I7+I8+K7+K8</f>
        <v>28</v>
      </c>
      <c r="N7" s="1157">
        <v>4</v>
      </c>
      <c r="O7" s="1161">
        <v>11</v>
      </c>
      <c r="P7" s="1157">
        <v>3</v>
      </c>
      <c r="Q7" s="1161">
        <v>16</v>
      </c>
      <c r="R7" s="1157">
        <f>SUM(P7,N7)</f>
        <v>7</v>
      </c>
      <c r="S7" s="1157">
        <f>SUM(Q7,Q8,O7,O8)</f>
        <v>27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2</v>
      </c>
      <c r="AC7" s="1157">
        <v>0</v>
      </c>
      <c r="AD7" s="1157">
        <f>SUM(AB7,Z7)</f>
        <v>2</v>
      </c>
      <c r="AE7" s="1157">
        <f>SUM(AC7,AA7)</f>
        <v>0</v>
      </c>
      <c r="AF7" s="1167">
        <f>E7</f>
        <v>73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2</v>
      </c>
      <c r="J8" s="1157"/>
      <c r="K8" s="25">
        <v>0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699" t="s">
        <v>8</v>
      </c>
      <c r="C9" s="1157">
        <f t="shared" ref="C9:D9" si="0">SUM(L9,R9,X9,AD9)</f>
        <v>14</v>
      </c>
      <c r="D9" s="1157">
        <f t="shared" si="0"/>
        <v>110</v>
      </c>
      <c r="E9" s="1161">
        <f t="shared" ref="E9" si="1">SUM(C9:D10)</f>
        <v>124</v>
      </c>
      <c r="F9" s="1157">
        <v>1</v>
      </c>
      <c r="G9" s="24">
        <v>0</v>
      </c>
      <c r="H9" s="1157">
        <v>1</v>
      </c>
      <c r="I9" s="24">
        <v>39</v>
      </c>
      <c r="J9" s="1157">
        <v>0</v>
      </c>
      <c r="K9" s="24">
        <v>9</v>
      </c>
      <c r="L9" s="1157">
        <f t="shared" ref="L9" si="2">F9+H9+J9</f>
        <v>2</v>
      </c>
      <c r="M9" s="1157">
        <f>G9+G10+I9+I10+K9+K10</f>
        <v>55</v>
      </c>
      <c r="N9" s="1157">
        <v>2</v>
      </c>
      <c r="O9" s="1161">
        <v>27</v>
      </c>
      <c r="P9" s="1157">
        <v>9</v>
      </c>
      <c r="Q9" s="1161">
        <v>25</v>
      </c>
      <c r="R9" s="1157">
        <f t="shared" ref="R9" si="3">SUM(P9,N9)</f>
        <v>11</v>
      </c>
      <c r="S9" s="1157">
        <f t="shared" ref="S9" si="4">SUM(Q9,Q10,O9,O10)</f>
        <v>52</v>
      </c>
      <c r="T9" s="1157">
        <v>0</v>
      </c>
      <c r="U9" s="1157">
        <v>1</v>
      </c>
      <c r="V9" s="1157">
        <v>0</v>
      </c>
      <c r="W9" s="1157">
        <v>2</v>
      </c>
      <c r="X9" s="1157">
        <f t="shared" ref="X9:Y9" si="5">SUM(V9,T9)</f>
        <v>0</v>
      </c>
      <c r="Y9" s="1157">
        <f t="shared" si="5"/>
        <v>3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124</v>
      </c>
    </row>
    <row r="10" spans="1:32" ht="18" customHeight="1">
      <c r="A10" s="698"/>
      <c r="B10" s="702" t="s">
        <v>2</v>
      </c>
      <c r="C10" s="1157"/>
      <c r="D10" s="1157"/>
      <c r="E10" s="1162"/>
      <c r="F10" s="1157"/>
      <c r="G10" s="25">
        <v>0</v>
      </c>
      <c r="H10" s="1157"/>
      <c r="I10" s="25">
        <v>6</v>
      </c>
      <c r="J10" s="1157"/>
      <c r="K10" s="25">
        <v>1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14</v>
      </c>
      <c r="D11" s="1157">
        <f t="shared" si="7"/>
        <v>64</v>
      </c>
      <c r="E11" s="1161">
        <f t="shared" ref="E11" si="8">SUM(C11:D12)</f>
        <v>78</v>
      </c>
      <c r="F11" s="1157">
        <v>0</v>
      </c>
      <c r="G11" s="1157">
        <v>0</v>
      </c>
      <c r="H11" s="1157">
        <v>4</v>
      </c>
      <c r="I11" s="24">
        <v>29</v>
      </c>
      <c r="J11" s="1157">
        <v>1</v>
      </c>
      <c r="K11" s="24">
        <v>7</v>
      </c>
      <c r="L11" s="1157">
        <f t="shared" ref="L11" si="9">F11+H11+J11</f>
        <v>5</v>
      </c>
      <c r="M11" s="1157">
        <f t="shared" ref="M11" si="10">G11+G12+I11+I12+K11+K12</f>
        <v>40</v>
      </c>
      <c r="N11" s="1157">
        <v>6</v>
      </c>
      <c r="O11" s="1161">
        <v>12</v>
      </c>
      <c r="P11" s="1157">
        <v>2</v>
      </c>
      <c r="Q11" s="1161">
        <v>10</v>
      </c>
      <c r="R11" s="1157">
        <f t="shared" ref="R11" si="11">SUM(P11,N11)</f>
        <v>8</v>
      </c>
      <c r="S11" s="1157">
        <f t="shared" ref="S11" si="12">SUM(Q11,Q12,O11,O12)</f>
        <v>22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22</v>
      </c>
      <c r="D13" s="1157">
        <f t="shared" si="15"/>
        <v>125</v>
      </c>
      <c r="E13" s="1161">
        <f t="shared" ref="E13" si="16">SUM(C13:D14)</f>
        <v>147</v>
      </c>
      <c r="F13" s="1157">
        <v>1</v>
      </c>
      <c r="G13" s="24">
        <v>0</v>
      </c>
      <c r="H13" s="1157">
        <v>3</v>
      </c>
      <c r="I13" s="24">
        <v>32</v>
      </c>
      <c r="J13" s="1157">
        <v>4</v>
      </c>
      <c r="K13" s="24">
        <v>14</v>
      </c>
      <c r="L13" s="1157">
        <f>F13+H13+J13</f>
        <v>8</v>
      </c>
      <c r="M13" s="1157">
        <f>G13+G14+I13+I14+K13+K14</f>
        <v>52</v>
      </c>
      <c r="N13" s="1157">
        <v>2</v>
      </c>
      <c r="O13" s="1161">
        <v>31</v>
      </c>
      <c r="P13" s="1157">
        <v>7</v>
      </c>
      <c r="Q13" s="1161">
        <v>38</v>
      </c>
      <c r="R13" s="1157">
        <f t="shared" ref="R13" si="17">SUM(P13,N13)</f>
        <v>9</v>
      </c>
      <c r="S13" s="1157">
        <f t="shared" ref="S13" si="18">SUM(Q13,Q14,O13,O14)</f>
        <v>69</v>
      </c>
      <c r="T13" s="1157">
        <v>2</v>
      </c>
      <c r="U13" s="1157">
        <v>0</v>
      </c>
      <c r="V13" s="1157">
        <v>3</v>
      </c>
      <c r="W13" s="1161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147</v>
      </c>
    </row>
    <row r="14" spans="1:32" ht="18" customHeight="1">
      <c r="A14" s="698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3</v>
      </c>
      <c r="J14" s="1157"/>
      <c r="K14" s="25">
        <v>3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29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13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48</v>
      </c>
      <c r="E17" s="1161">
        <f t="shared" ref="E17" si="30">SUM(C17:D18)</f>
        <v>52</v>
      </c>
      <c r="F17" s="1157">
        <v>0</v>
      </c>
      <c r="G17" s="24">
        <v>0</v>
      </c>
      <c r="H17" s="1157">
        <v>0</v>
      </c>
      <c r="I17" s="24">
        <v>16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23</v>
      </c>
      <c r="N17" s="1157">
        <v>1</v>
      </c>
      <c r="O17" s="1161">
        <v>16</v>
      </c>
      <c r="P17" s="1157">
        <v>2</v>
      </c>
      <c r="Q17" s="1161">
        <v>8</v>
      </c>
      <c r="R17" s="1157">
        <f t="shared" ref="R17" si="31">SUM(P17,N17)</f>
        <v>3</v>
      </c>
      <c r="S17" s="1157">
        <f t="shared" ref="S17" si="32">SUM(Q17,Q18,O17,O18)</f>
        <v>24</v>
      </c>
      <c r="T17" s="1157">
        <v>0</v>
      </c>
      <c r="U17" s="1157">
        <v>0</v>
      </c>
      <c r="V17" s="1157">
        <v>0</v>
      </c>
      <c r="W17" s="1161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52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1</v>
      </c>
      <c r="L18" s="1157"/>
      <c r="M18" s="1157"/>
      <c r="N18" s="1157"/>
      <c r="O18" s="1162"/>
      <c r="P18" s="1157"/>
      <c r="Q18" s="1162"/>
      <c r="R18" s="1157"/>
      <c r="S18" s="1157"/>
      <c r="T18" s="1157"/>
      <c r="U18" s="1157"/>
      <c r="V18" s="1157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3</v>
      </c>
      <c r="D19" s="1157">
        <f t="shared" si="35"/>
        <v>4</v>
      </c>
      <c r="E19" s="1161">
        <f t="shared" ref="E19" si="36">SUM(C19:D20)</f>
        <v>7</v>
      </c>
      <c r="F19" s="1161">
        <v>0</v>
      </c>
      <c r="G19" s="1161">
        <v>0</v>
      </c>
      <c r="H19" s="1161">
        <v>0</v>
      </c>
      <c r="I19" s="24">
        <v>0</v>
      </c>
      <c r="J19" s="1161">
        <v>1</v>
      </c>
      <c r="K19" s="1161">
        <v>0</v>
      </c>
      <c r="L19" s="1157">
        <f t="shared" ref="L19:L21" si="37">F19+H19+J19</f>
        <v>1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1161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7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697"/>
      <c r="B21" s="1172" t="s">
        <v>68</v>
      </c>
      <c r="C21" s="1157">
        <f t="shared" ref="C21:D21" si="43">SUM(L21,R21,X21,AD21)</f>
        <v>5</v>
      </c>
      <c r="D21" s="1157">
        <f t="shared" si="43"/>
        <v>31</v>
      </c>
      <c r="E21" s="1161">
        <f>SUM(C21:D22)</f>
        <v>36</v>
      </c>
      <c r="F21" s="1161">
        <v>0</v>
      </c>
      <c r="G21" s="1161">
        <v>0</v>
      </c>
      <c r="H21" s="1227">
        <v>1</v>
      </c>
      <c r="I21" s="24">
        <v>1</v>
      </c>
      <c r="J21" s="1227">
        <v>0</v>
      </c>
      <c r="K21" s="24">
        <v>2</v>
      </c>
      <c r="L21" s="1229">
        <f t="shared" si="37"/>
        <v>1</v>
      </c>
      <c r="M21" s="1157">
        <f t="shared" si="38"/>
        <v>4</v>
      </c>
      <c r="N21" s="1161">
        <v>1</v>
      </c>
      <c r="O21" s="1161">
        <v>14</v>
      </c>
      <c r="P21" s="1161">
        <v>2</v>
      </c>
      <c r="Q21" s="1161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1</v>
      </c>
      <c r="W21" s="1161">
        <v>3</v>
      </c>
      <c r="X21" s="1157">
        <f t="shared" ref="X21:Y21" si="46">SUM(V21,T21)</f>
        <v>1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36</v>
      </c>
    </row>
    <row r="22" spans="1:32" ht="18" customHeight="1">
      <c r="A22" s="701"/>
      <c r="B22" s="1224"/>
      <c r="C22" s="1157"/>
      <c r="D22" s="1157"/>
      <c r="E22" s="1162"/>
      <c r="F22" s="1162"/>
      <c r="G22" s="1162"/>
      <c r="H22" s="1228"/>
      <c r="I22" s="25">
        <v>1</v>
      </c>
      <c r="J22" s="1228"/>
      <c r="K22" s="25">
        <v>0</v>
      </c>
      <c r="L22" s="1229"/>
      <c r="M22" s="1157"/>
      <c r="N22" s="1162"/>
      <c r="O22" s="1162"/>
      <c r="P22" s="1162"/>
      <c r="Q22" s="1162"/>
      <c r="R22" s="1157"/>
      <c r="S22" s="1157"/>
      <c r="T22" s="1162"/>
      <c r="U22" s="1162"/>
      <c r="V22" s="1162"/>
      <c r="W22" s="1162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78</v>
      </c>
      <c r="D23" s="33">
        <f>SUM(D7:D22)</f>
        <v>485</v>
      </c>
      <c r="E23" s="33">
        <f>SUM(E7:E22)</f>
        <v>563</v>
      </c>
      <c r="F23" s="33">
        <f>SUM(F7:F22)</f>
        <v>3</v>
      </c>
      <c r="G23" s="33">
        <f>SUM(G7:G22)</f>
        <v>13</v>
      </c>
      <c r="H23" s="33">
        <f t="shared" ref="H23:AB23" si="48">SUM(H7:H22)</f>
        <v>9</v>
      </c>
      <c r="I23" s="33">
        <f t="shared" si="48"/>
        <v>174</v>
      </c>
      <c r="J23" s="33">
        <f t="shared" si="48"/>
        <v>7</v>
      </c>
      <c r="K23" s="33">
        <f t="shared" si="48"/>
        <v>61</v>
      </c>
      <c r="L23" s="33">
        <f>SUM(L7:L22)</f>
        <v>19</v>
      </c>
      <c r="M23" s="33">
        <f>SUM(M7:M22)</f>
        <v>248</v>
      </c>
      <c r="N23" s="33">
        <f t="shared" si="48"/>
        <v>16</v>
      </c>
      <c r="O23" s="33">
        <f>SUM(O7:O22)</f>
        <v>111</v>
      </c>
      <c r="P23" s="33">
        <f t="shared" si="48"/>
        <v>26</v>
      </c>
      <c r="Q23" s="33">
        <f t="shared" si="48"/>
        <v>111</v>
      </c>
      <c r="R23" s="33">
        <f>SUM(R7:R22)</f>
        <v>42</v>
      </c>
      <c r="S23" s="33">
        <f>SUM(S7:S22)</f>
        <v>222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12</v>
      </c>
      <c r="W23" s="33">
        <f t="shared" si="49"/>
        <v>14</v>
      </c>
      <c r="X23" s="33">
        <f>SUM(X7:X22)</f>
        <v>14</v>
      </c>
      <c r="Y23" s="33">
        <f>SUM(Y7:Y22)</f>
        <v>15</v>
      </c>
      <c r="Z23" s="33">
        <f t="shared" si="48"/>
        <v>0</v>
      </c>
      <c r="AA23" s="33">
        <f t="shared" si="48"/>
        <v>0</v>
      </c>
      <c r="AB23" s="33">
        <f t="shared" si="48"/>
        <v>3</v>
      </c>
      <c r="AC23" s="33">
        <f>SUM(AC7:AC22)</f>
        <v>0</v>
      </c>
      <c r="AD23" s="33">
        <f t="shared" ref="AD23:AE23" si="50">SUM(AD7:AD22)</f>
        <v>3</v>
      </c>
      <c r="AE23" s="33">
        <f t="shared" si="50"/>
        <v>0</v>
      </c>
      <c r="AF23" s="33">
        <f>SUM(AF7:AF22)</f>
        <v>563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174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3"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O7:O8"/>
    <mergeCell ref="P7:P8"/>
    <mergeCell ref="Q7:Q8"/>
    <mergeCell ref="R7:R8"/>
    <mergeCell ref="S7:S8"/>
    <mergeCell ref="T7:T8"/>
    <mergeCell ref="G7:G8"/>
    <mergeCell ref="H7:H8"/>
    <mergeCell ref="J7:J8"/>
    <mergeCell ref="L7:L8"/>
    <mergeCell ref="M7:M8"/>
    <mergeCell ref="N7:N8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N9:N10"/>
    <mergeCell ref="O9:O10"/>
    <mergeCell ref="P9:P10"/>
    <mergeCell ref="Q9:Q10"/>
    <mergeCell ref="C9:C10"/>
    <mergeCell ref="D9:D10"/>
    <mergeCell ref="E9:E10"/>
    <mergeCell ref="F9:F10"/>
    <mergeCell ref="H9:H10"/>
    <mergeCell ref="J9:J10"/>
    <mergeCell ref="AD9:AD10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X9:X10"/>
    <mergeCell ref="Y9:Y10"/>
    <mergeCell ref="Z9:Z10"/>
    <mergeCell ref="AA9:AA10"/>
    <mergeCell ref="AB9:AB10"/>
    <mergeCell ref="AC9:AC10"/>
    <mergeCell ref="R9:R10"/>
    <mergeCell ref="S9:S10"/>
    <mergeCell ref="T9:T10"/>
    <mergeCell ref="U9:U10"/>
    <mergeCell ref="V9:V10"/>
    <mergeCell ref="W9:W10"/>
    <mergeCell ref="L9:L10"/>
    <mergeCell ref="M9:M10"/>
    <mergeCell ref="H11:H12"/>
    <mergeCell ref="J11:J12"/>
    <mergeCell ref="L11:L12"/>
    <mergeCell ref="M11:M12"/>
    <mergeCell ref="N11:N12"/>
    <mergeCell ref="O11:O12"/>
    <mergeCell ref="M13:M14"/>
    <mergeCell ref="N13:N14"/>
    <mergeCell ref="O13:O14"/>
    <mergeCell ref="V11:V12"/>
    <mergeCell ref="W11:W12"/>
    <mergeCell ref="X11:X12"/>
    <mergeCell ref="Y11:Y12"/>
    <mergeCell ref="P11:P12"/>
    <mergeCell ref="Q11:Q12"/>
    <mergeCell ref="R11:R12"/>
    <mergeCell ref="S11:S12"/>
    <mergeCell ref="T11:T12"/>
    <mergeCell ref="U11:U12"/>
    <mergeCell ref="AB11:AB12"/>
    <mergeCell ref="AC11:AC12"/>
    <mergeCell ref="AD11:AD12"/>
    <mergeCell ref="AE11:AE12"/>
    <mergeCell ref="AF11:AF12"/>
    <mergeCell ref="Z11:Z12"/>
    <mergeCell ref="AA11:AA12"/>
    <mergeCell ref="AC13:AC14"/>
    <mergeCell ref="AD13:AD14"/>
    <mergeCell ref="AE13:AE14"/>
    <mergeCell ref="AF13:AF14"/>
    <mergeCell ref="Z13:Z14"/>
    <mergeCell ref="AA13:AA14"/>
    <mergeCell ref="AB13:AB14"/>
    <mergeCell ref="A15:A16"/>
    <mergeCell ref="B15:B16"/>
    <mergeCell ref="C15:C16"/>
    <mergeCell ref="D15:D16"/>
    <mergeCell ref="E15:E16"/>
    <mergeCell ref="F15:F16"/>
    <mergeCell ref="W13:W14"/>
    <mergeCell ref="X13:X14"/>
    <mergeCell ref="Y13:Y14"/>
    <mergeCell ref="Q13:Q14"/>
    <mergeCell ref="R13:R14"/>
    <mergeCell ref="S13:S14"/>
    <mergeCell ref="T13:T14"/>
    <mergeCell ref="U13:U14"/>
    <mergeCell ref="V13:V14"/>
    <mergeCell ref="J13:J14"/>
    <mergeCell ref="L13:L14"/>
    <mergeCell ref="P13:P14"/>
    <mergeCell ref="C13:C14"/>
    <mergeCell ref="D13:D14"/>
    <mergeCell ref="E13:E14"/>
    <mergeCell ref="F13:F14"/>
    <mergeCell ref="H13:H14"/>
    <mergeCell ref="A17:A18"/>
    <mergeCell ref="C17:C18"/>
    <mergeCell ref="D17:D18"/>
    <mergeCell ref="E17:E18"/>
    <mergeCell ref="F17:F18"/>
    <mergeCell ref="V15:V16"/>
    <mergeCell ref="W15:W16"/>
    <mergeCell ref="X15:X16"/>
    <mergeCell ref="Y15:Y16"/>
    <mergeCell ref="P15:P16"/>
    <mergeCell ref="Q15:Q16"/>
    <mergeCell ref="R15:R16"/>
    <mergeCell ref="S15:S16"/>
    <mergeCell ref="T15:T16"/>
    <mergeCell ref="U15:U16"/>
    <mergeCell ref="H15:H16"/>
    <mergeCell ref="J15:J16"/>
    <mergeCell ref="L15:L16"/>
    <mergeCell ref="M15:M16"/>
    <mergeCell ref="N15:N16"/>
    <mergeCell ref="O15:O16"/>
    <mergeCell ref="L17:L18"/>
    <mergeCell ref="M17:M18"/>
    <mergeCell ref="N17:N18"/>
    <mergeCell ref="AD15:AD16"/>
    <mergeCell ref="AE15:AE16"/>
    <mergeCell ref="AF15:AF16"/>
    <mergeCell ref="Z15:Z16"/>
    <mergeCell ref="AA15:AA16"/>
    <mergeCell ref="AB17:AB18"/>
    <mergeCell ref="AC17:AC18"/>
    <mergeCell ref="AD17:AD18"/>
    <mergeCell ref="AE17:AE18"/>
    <mergeCell ref="AF17:AF18"/>
    <mergeCell ref="Z17:Z18"/>
    <mergeCell ref="AA17:AA18"/>
    <mergeCell ref="P19:P20"/>
    <mergeCell ref="Q19:Q20"/>
    <mergeCell ref="R19:R20"/>
    <mergeCell ref="O17:O18"/>
    <mergeCell ref="V17:V18"/>
    <mergeCell ref="W17:W18"/>
    <mergeCell ref="X17:X18"/>
    <mergeCell ref="AB15:AB16"/>
    <mergeCell ref="AC15:AC16"/>
    <mergeCell ref="P21:P22"/>
    <mergeCell ref="Q21:Q22"/>
    <mergeCell ref="A19:A20"/>
    <mergeCell ref="B19:B20"/>
    <mergeCell ref="C19:C20"/>
    <mergeCell ref="D19:D20"/>
    <mergeCell ref="E19:E20"/>
    <mergeCell ref="AE19:AE20"/>
    <mergeCell ref="Y17:Y18"/>
    <mergeCell ref="P17:P18"/>
    <mergeCell ref="Q17:Q18"/>
    <mergeCell ref="R17:R18"/>
    <mergeCell ref="S17:S18"/>
    <mergeCell ref="T17:T18"/>
    <mergeCell ref="U17:U18"/>
    <mergeCell ref="J19:J20"/>
    <mergeCell ref="K19:K20"/>
    <mergeCell ref="L19:L20"/>
    <mergeCell ref="H17:H18"/>
    <mergeCell ref="J17:J18"/>
    <mergeCell ref="X19:X20"/>
    <mergeCell ref="M19:M20"/>
    <mergeCell ref="N19:N20"/>
    <mergeCell ref="O19:O20"/>
    <mergeCell ref="AF19:AF20"/>
    <mergeCell ref="B21:B22"/>
    <mergeCell ref="C21:C22"/>
    <mergeCell ref="D21:D22"/>
    <mergeCell ref="E21:E22"/>
    <mergeCell ref="F21:F22"/>
    <mergeCell ref="G21:G22"/>
    <mergeCell ref="H21:H22"/>
    <mergeCell ref="J21:J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F19:F20"/>
    <mergeCell ref="G19:G20"/>
    <mergeCell ref="H19:H20"/>
    <mergeCell ref="O21:O22"/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10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696" t="s">
        <v>17</v>
      </c>
      <c r="D5" s="696" t="s">
        <v>18</v>
      </c>
      <c r="E5" s="696" t="s">
        <v>19</v>
      </c>
      <c r="F5" s="23" t="s">
        <v>1</v>
      </c>
      <c r="G5" s="696" t="s">
        <v>17</v>
      </c>
      <c r="H5" s="696" t="s">
        <v>18</v>
      </c>
      <c r="I5" s="696" t="s">
        <v>19</v>
      </c>
      <c r="J5" s="23" t="s">
        <v>1</v>
      </c>
      <c r="K5" s="696" t="s">
        <v>17</v>
      </c>
      <c r="L5" s="696" t="s">
        <v>18</v>
      </c>
      <c r="M5" s="696" t="s">
        <v>19</v>
      </c>
      <c r="N5" s="23" t="s">
        <v>1</v>
      </c>
      <c r="O5" s="696" t="s">
        <v>17</v>
      </c>
      <c r="P5" s="696" t="s">
        <v>18</v>
      </c>
      <c r="Q5" s="696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699" t="s">
        <v>8</v>
      </c>
      <c r="C8" s="1157">
        <v>0</v>
      </c>
      <c r="D8" s="1157">
        <v>1</v>
      </c>
      <c r="E8" s="1157">
        <v>0</v>
      </c>
      <c r="F8" s="1157">
        <f t="shared" ref="F8" si="0">SUM(C8:E9)</f>
        <v>1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698"/>
      <c r="B9" s="702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2</v>
      </c>
      <c r="J12" s="1157">
        <f t="shared" ref="J12" si="11">SUM(G12:I13)</f>
        <v>2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6</v>
      </c>
    </row>
    <row r="13" spans="1:19" ht="18" customHeight="1">
      <c r="A13" s="698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2</v>
      </c>
      <c r="E16" s="1157">
        <v>0</v>
      </c>
      <c r="F16" s="1157">
        <f t="shared" ref="F16" si="20">SUM(C16:E17)</f>
        <v>2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2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697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701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5</v>
      </c>
      <c r="E22" s="33">
        <f t="shared" si="31"/>
        <v>1</v>
      </c>
      <c r="F22" s="33">
        <f t="shared" si="31"/>
        <v>6</v>
      </c>
      <c r="G22" s="33">
        <f t="shared" si="31"/>
        <v>0</v>
      </c>
      <c r="H22" s="33">
        <f t="shared" si="31"/>
        <v>0</v>
      </c>
      <c r="I22" s="33">
        <f t="shared" si="31"/>
        <v>5</v>
      </c>
      <c r="J22" s="33">
        <f t="shared" si="31"/>
        <v>5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22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700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174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56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15</v>
      </c>
      <c r="D7" s="1157">
        <f>SUM(M7,S7,Y7,AE7)</f>
        <v>58</v>
      </c>
      <c r="E7" s="1161">
        <f>SUM(C7:D8)</f>
        <v>73</v>
      </c>
      <c r="F7" s="1157">
        <v>1</v>
      </c>
      <c r="G7" s="1157">
        <v>0</v>
      </c>
      <c r="H7" s="1157">
        <v>0</v>
      </c>
      <c r="I7" s="24">
        <v>12</v>
      </c>
      <c r="J7" s="1157">
        <v>0</v>
      </c>
      <c r="K7" s="24">
        <v>15</v>
      </c>
      <c r="L7" s="1157">
        <f>F7+H7+J7</f>
        <v>1</v>
      </c>
      <c r="M7" s="1157">
        <f>G7+G8+I7+I8+K7+K8</f>
        <v>30</v>
      </c>
      <c r="N7" s="1157">
        <v>4</v>
      </c>
      <c r="O7" s="1161">
        <v>11</v>
      </c>
      <c r="P7" s="1157">
        <v>3</v>
      </c>
      <c r="Q7" s="1161">
        <v>15</v>
      </c>
      <c r="R7" s="1157">
        <f>SUM(P7,N7)</f>
        <v>7</v>
      </c>
      <c r="S7" s="1157">
        <f>SUM(Q7,Q8,O7,O8)</f>
        <v>26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1</v>
      </c>
      <c r="AC7" s="1157">
        <v>0</v>
      </c>
      <c r="AD7" s="1157">
        <f>SUM(AB7,Z7)</f>
        <v>1</v>
      </c>
      <c r="AE7" s="1157">
        <f>SUM(AC7,AA7)</f>
        <v>0</v>
      </c>
      <c r="AF7" s="1167">
        <f>E7</f>
        <v>73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25">
        <v>0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706" t="s">
        <v>8</v>
      </c>
      <c r="C9" s="1157">
        <f t="shared" ref="C9:D9" si="0">SUM(L9,R9,X9,AD9)</f>
        <v>13</v>
      </c>
      <c r="D9" s="1157">
        <f t="shared" si="0"/>
        <v>110</v>
      </c>
      <c r="E9" s="1161">
        <f t="shared" ref="E9" si="1">SUM(C9:D10)</f>
        <v>123</v>
      </c>
      <c r="F9" s="1157">
        <v>1</v>
      </c>
      <c r="G9" s="24">
        <v>0</v>
      </c>
      <c r="H9" s="1157">
        <v>1</v>
      </c>
      <c r="I9" s="24">
        <v>39</v>
      </c>
      <c r="J9" s="1157">
        <v>0</v>
      </c>
      <c r="K9" s="24">
        <v>10</v>
      </c>
      <c r="L9" s="1157">
        <f t="shared" ref="L9" si="2">F9+H9+J9</f>
        <v>2</v>
      </c>
      <c r="M9" s="1157">
        <f>G9+G10+I9+I10+K9+K10</f>
        <v>57</v>
      </c>
      <c r="N9" s="1157">
        <v>2</v>
      </c>
      <c r="O9" s="1161">
        <v>25</v>
      </c>
      <c r="P9" s="1157">
        <v>8</v>
      </c>
      <c r="Q9" s="1161">
        <v>25</v>
      </c>
      <c r="R9" s="1157">
        <f t="shared" ref="R9" si="3">SUM(P9,N9)</f>
        <v>10</v>
      </c>
      <c r="S9" s="1157">
        <f t="shared" ref="S9" si="4">SUM(Q9,Q10,O9,O10)</f>
        <v>50</v>
      </c>
      <c r="T9" s="1157">
        <v>0</v>
      </c>
      <c r="U9" s="1157">
        <v>1</v>
      </c>
      <c r="V9" s="1157">
        <v>0</v>
      </c>
      <c r="W9" s="1157">
        <v>2</v>
      </c>
      <c r="X9" s="1157">
        <f t="shared" ref="X9:Y9" si="5">SUM(V9,T9)</f>
        <v>0</v>
      </c>
      <c r="Y9" s="1157">
        <f t="shared" si="5"/>
        <v>3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123</v>
      </c>
    </row>
    <row r="10" spans="1:32" ht="18" customHeight="1">
      <c r="A10" s="705"/>
      <c r="B10" s="709" t="s">
        <v>2</v>
      </c>
      <c r="C10" s="1157"/>
      <c r="D10" s="1157"/>
      <c r="E10" s="1162"/>
      <c r="F10" s="1157"/>
      <c r="G10" s="25">
        <v>0</v>
      </c>
      <c r="H10" s="1157"/>
      <c r="I10" s="25">
        <v>8</v>
      </c>
      <c r="J10" s="1157"/>
      <c r="K10" s="25">
        <v>0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13</v>
      </c>
      <c r="D11" s="1157">
        <f t="shared" si="7"/>
        <v>64</v>
      </c>
      <c r="E11" s="1161">
        <f t="shared" ref="E11" si="8">SUM(C11:D12)</f>
        <v>77</v>
      </c>
      <c r="F11" s="1157">
        <v>0</v>
      </c>
      <c r="G11" s="1157">
        <v>0</v>
      </c>
      <c r="H11" s="1157">
        <v>3</v>
      </c>
      <c r="I11" s="24">
        <v>29</v>
      </c>
      <c r="J11" s="1157">
        <v>1</v>
      </c>
      <c r="K11" s="24">
        <v>7</v>
      </c>
      <c r="L11" s="1157">
        <f t="shared" ref="L11" si="9">F11+H11+J11</f>
        <v>4</v>
      </c>
      <c r="M11" s="1157">
        <f t="shared" ref="M11" si="10">G11+G12+I11+I12+K11+K12</f>
        <v>40</v>
      </c>
      <c r="N11" s="1157">
        <v>6</v>
      </c>
      <c r="O11" s="1161">
        <v>12</v>
      </c>
      <c r="P11" s="1157">
        <v>2</v>
      </c>
      <c r="Q11" s="1161">
        <v>10</v>
      </c>
      <c r="R11" s="1157">
        <f t="shared" ref="R11" si="11">SUM(P11,N11)</f>
        <v>8</v>
      </c>
      <c r="S11" s="1157">
        <f t="shared" ref="S11" si="12">SUM(Q11,Q12,O11,O12)</f>
        <v>22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77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21</v>
      </c>
      <c r="D13" s="1157">
        <f t="shared" si="15"/>
        <v>125</v>
      </c>
      <c r="E13" s="1161">
        <f t="shared" ref="E13" si="16">SUM(C13:D14)</f>
        <v>146</v>
      </c>
      <c r="F13" s="1157">
        <v>1</v>
      </c>
      <c r="G13" s="24">
        <v>0</v>
      </c>
      <c r="H13" s="1157">
        <v>3</v>
      </c>
      <c r="I13" s="24">
        <v>33</v>
      </c>
      <c r="J13" s="1157">
        <v>4</v>
      </c>
      <c r="K13" s="24">
        <v>15</v>
      </c>
      <c r="L13" s="1157">
        <f>F13+H13+J13</f>
        <v>8</v>
      </c>
      <c r="M13" s="1157">
        <f>G13+G14+I13+I14+K13+K14</f>
        <v>51</v>
      </c>
      <c r="N13" s="1157">
        <v>1</v>
      </c>
      <c r="O13" s="1161">
        <v>32</v>
      </c>
      <c r="P13" s="1157">
        <v>7</v>
      </c>
      <c r="Q13" s="1161">
        <v>38</v>
      </c>
      <c r="R13" s="1157">
        <f t="shared" ref="R13" si="17">SUM(P13,N13)</f>
        <v>8</v>
      </c>
      <c r="S13" s="1157">
        <f t="shared" ref="S13" si="18">SUM(Q13,Q14,O13,O14)</f>
        <v>70</v>
      </c>
      <c r="T13" s="1157">
        <v>2</v>
      </c>
      <c r="U13" s="1157">
        <v>0</v>
      </c>
      <c r="V13" s="1157">
        <v>3</v>
      </c>
      <c r="W13" s="1161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146</v>
      </c>
    </row>
    <row r="14" spans="1:32" ht="18" customHeight="1">
      <c r="A14" s="705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1</v>
      </c>
      <c r="J14" s="1157"/>
      <c r="K14" s="25">
        <v>2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43</v>
      </c>
      <c r="E15" s="1161">
        <f t="shared" ref="E15" si="22">SUM(C15:D16)</f>
        <v>43</v>
      </c>
      <c r="F15" s="1157">
        <v>0</v>
      </c>
      <c r="G15" s="24">
        <v>0</v>
      </c>
      <c r="H15" s="1157">
        <v>0</v>
      </c>
      <c r="I15" s="24">
        <v>26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43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43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13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49</v>
      </c>
      <c r="E17" s="1161">
        <f t="shared" ref="E17" si="30">SUM(C17:D18)</f>
        <v>53</v>
      </c>
      <c r="F17" s="1157">
        <v>0</v>
      </c>
      <c r="G17" s="24">
        <v>0</v>
      </c>
      <c r="H17" s="1157">
        <v>0</v>
      </c>
      <c r="I17" s="24">
        <v>16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24</v>
      </c>
      <c r="N17" s="1157">
        <v>1</v>
      </c>
      <c r="O17" s="1161">
        <v>16</v>
      </c>
      <c r="P17" s="1157">
        <v>2</v>
      </c>
      <c r="Q17" s="1161">
        <v>8</v>
      </c>
      <c r="R17" s="1157">
        <f t="shared" ref="R17" si="31">SUM(P17,N17)</f>
        <v>3</v>
      </c>
      <c r="S17" s="1157">
        <f t="shared" ref="S17" si="32">SUM(Q17,Q18,O17,O18)</f>
        <v>24</v>
      </c>
      <c r="T17" s="1157">
        <v>0</v>
      </c>
      <c r="U17" s="1157">
        <v>0</v>
      </c>
      <c r="V17" s="1157">
        <v>0</v>
      </c>
      <c r="W17" s="1161">
        <v>1</v>
      </c>
      <c r="X17" s="1157">
        <f t="shared" ref="X17:Y17" si="33">SUM(V17,T17)</f>
        <v>0</v>
      </c>
      <c r="Y17" s="1157">
        <f t="shared" si="33"/>
        <v>1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53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2</v>
      </c>
      <c r="J18" s="1157"/>
      <c r="K18" s="25">
        <v>1</v>
      </c>
      <c r="L18" s="1157"/>
      <c r="M18" s="1157"/>
      <c r="N18" s="1157"/>
      <c r="O18" s="1162"/>
      <c r="P18" s="1157"/>
      <c r="Q18" s="1162"/>
      <c r="R18" s="1157"/>
      <c r="S18" s="1157"/>
      <c r="T18" s="1157"/>
      <c r="U18" s="1157"/>
      <c r="V18" s="1157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2</v>
      </c>
      <c r="D19" s="1157">
        <f t="shared" si="35"/>
        <v>4</v>
      </c>
      <c r="E19" s="1161">
        <f t="shared" ref="E19" si="36">SUM(C19:D20)</f>
        <v>6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1161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704"/>
      <c r="B21" s="1172" t="s">
        <v>68</v>
      </c>
      <c r="C21" s="1157">
        <f t="shared" ref="C21:D21" si="43">SUM(L21,R21,X21,AD21)</f>
        <v>3</v>
      </c>
      <c r="D21" s="1157">
        <f t="shared" si="43"/>
        <v>32</v>
      </c>
      <c r="E21" s="1161">
        <f>SUM(C21:D22)</f>
        <v>35</v>
      </c>
      <c r="F21" s="1161">
        <v>0</v>
      </c>
      <c r="G21" s="1161">
        <v>0</v>
      </c>
      <c r="H21" s="1227">
        <v>0</v>
      </c>
      <c r="I21" s="24">
        <v>1</v>
      </c>
      <c r="J21" s="1227">
        <v>0</v>
      </c>
      <c r="K21" s="24">
        <v>2</v>
      </c>
      <c r="L21" s="1229">
        <f t="shared" si="37"/>
        <v>0</v>
      </c>
      <c r="M21" s="1157">
        <f t="shared" si="38"/>
        <v>5</v>
      </c>
      <c r="N21" s="1161">
        <v>1</v>
      </c>
      <c r="O21" s="1161">
        <v>14</v>
      </c>
      <c r="P21" s="1161">
        <v>2</v>
      </c>
      <c r="Q21" s="1161">
        <v>10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0</v>
      </c>
      <c r="W21" s="1161">
        <v>3</v>
      </c>
      <c r="X21" s="1157">
        <f t="shared" ref="X21:Y21" si="46">SUM(V21,T21)</f>
        <v>0</v>
      </c>
      <c r="Y21" s="1157">
        <f t="shared" si="46"/>
        <v>3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2" ht="18" customHeight="1">
      <c r="A22" s="708"/>
      <c r="B22" s="1224"/>
      <c r="C22" s="1157"/>
      <c r="D22" s="1157"/>
      <c r="E22" s="1162"/>
      <c r="F22" s="1162"/>
      <c r="G22" s="1162"/>
      <c r="H22" s="1228"/>
      <c r="I22" s="25">
        <v>2</v>
      </c>
      <c r="J22" s="1228"/>
      <c r="K22" s="25">
        <v>0</v>
      </c>
      <c r="L22" s="1229"/>
      <c r="M22" s="1157"/>
      <c r="N22" s="1162"/>
      <c r="O22" s="1162"/>
      <c r="P22" s="1162"/>
      <c r="Q22" s="1162"/>
      <c r="R22" s="1157"/>
      <c r="S22" s="1157"/>
      <c r="T22" s="1162"/>
      <c r="U22" s="1162"/>
      <c r="V22" s="1162"/>
      <c r="W22" s="1162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71</v>
      </c>
      <c r="D23" s="33">
        <f>SUM(D7:D22)</f>
        <v>485</v>
      </c>
      <c r="E23" s="33">
        <f>SUM(E7:E22)</f>
        <v>556</v>
      </c>
      <c r="F23" s="33">
        <f>SUM(F7:F22)</f>
        <v>3</v>
      </c>
      <c r="G23" s="33">
        <f>SUM(G7:G22)</f>
        <v>13</v>
      </c>
      <c r="H23" s="33">
        <f t="shared" ref="H23:AB23" si="48">SUM(H7:H22)</f>
        <v>7</v>
      </c>
      <c r="I23" s="33">
        <f t="shared" si="48"/>
        <v>176</v>
      </c>
      <c r="J23" s="33">
        <f t="shared" si="48"/>
        <v>6</v>
      </c>
      <c r="K23" s="33">
        <f t="shared" si="48"/>
        <v>61</v>
      </c>
      <c r="L23" s="33">
        <f>SUM(L7:L22)</f>
        <v>16</v>
      </c>
      <c r="M23" s="33">
        <f>SUM(M7:M22)</f>
        <v>250</v>
      </c>
      <c r="N23" s="33">
        <f t="shared" si="48"/>
        <v>15</v>
      </c>
      <c r="O23" s="33">
        <f>SUM(O7:O22)</f>
        <v>110</v>
      </c>
      <c r="P23" s="33">
        <f t="shared" si="48"/>
        <v>25</v>
      </c>
      <c r="Q23" s="33">
        <f t="shared" si="48"/>
        <v>110</v>
      </c>
      <c r="R23" s="33">
        <f>SUM(R7:R22)</f>
        <v>40</v>
      </c>
      <c r="S23" s="33">
        <f>SUM(S7:S22)</f>
        <v>220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11</v>
      </c>
      <c r="W23" s="33">
        <f t="shared" si="49"/>
        <v>14</v>
      </c>
      <c r="X23" s="33">
        <f>SUM(X7:X22)</f>
        <v>13</v>
      </c>
      <c r="Y23" s="33">
        <f>SUM(Y7:Y22)</f>
        <v>15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>SUM(AC7:AC22)</f>
        <v>0</v>
      </c>
      <c r="AD23" s="33">
        <f t="shared" ref="AD23:AE23" si="50">SUM(AD7:AD22)</f>
        <v>2</v>
      </c>
      <c r="AE23" s="33">
        <f t="shared" si="50"/>
        <v>0</v>
      </c>
      <c r="AF23" s="33">
        <f>SUM(AF7:AF22)</f>
        <v>556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175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3"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  <mergeCell ref="AF19:AF20"/>
    <mergeCell ref="B21:B22"/>
    <mergeCell ref="C21:C22"/>
    <mergeCell ref="D21:D22"/>
    <mergeCell ref="E21:E22"/>
    <mergeCell ref="F21:F22"/>
    <mergeCell ref="G21:G22"/>
    <mergeCell ref="H21:H22"/>
    <mergeCell ref="J21:J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F19:F20"/>
    <mergeCell ref="G19:G20"/>
    <mergeCell ref="H19:H20"/>
    <mergeCell ref="O21:O22"/>
    <mergeCell ref="P21:P22"/>
    <mergeCell ref="Q21:Q22"/>
    <mergeCell ref="A19:A20"/>
    <mergeCell ref="B19:B20"/>
    <mergeCell ref="C19:C20"/>
    <mergeCell ref="D19:D20"/>
    <mergeCell ref="E19:E20"/>
    <mergeCell ref="AE19:AE20"/>
    <mergeCell ref="Y17:Y18"/>
    <mergeCell ref="P17:P18"/>
    <mergeCell ref="Q17:Q18"/>
    <mergeCell ref="R17:R18"/>
    <mergeCell ref="S17:S18"/>
    <mergeCell ref="T17:T18"/>
    <mergeCell ref="U17:U18"/>
    <mergeCell ref="J19:J20"/>
    <mergeCell ref="K19:K20"/>
    <mergeCell ref="L19:L20"/>
    <mergeCell ref="H17:H18"/>
    <mergeCell ref="J17:J18"/>
    <mergeCell ref="X19:X20"/>
    <mergeCell ref="M19:M20"/>
    <mergeCell ref="N19:N20"/>
    <mergeCell ref="O19:O20"/>
    <mergeCell ref="P19:P20"/>
    <mergeCell ref="Q19:Q20"/>
    <mergeCell ref="R19:R20"/>
    <mergeCell ref="O17:O18"/>
    <mergeCell ref="V17:V18"/>
    <mergeCell ref="W17:W18"/>
    <mergeCell ref="X17:X18"/>
    <mergeCell ref="AB15:AB16"/>
    <mergeCell ref="AC15:AC16"/>
    <mergeCell ref="AD15:AD16"/>
    <mergeCell ref="AE15:AE16"/>
    <mergeCell ref="AF15:AF16"/>
    <mergeCell ref="Z15:Z16"/>
    <mergeCell ref="AA15:AA16"/>
    <mergeCell ref="AB17:AB18"/>
    <mergeCell ref="AC17:AC18"/>
    <mergeCell ref="AD17:AD18"/>
    <mergeCell ref="AE17:AE18"/>
    <mergeCell ref="AF17:AF18"/>
    <mergeCell ref="Z17:Z18"/>
    <mergeCell ref="AA17:AA18"/>
    <mergeCell ref="A17:A18"/>
    <mergeCell ref="C17:C18"/>
    <mergeCell ref="D17:D18"/>
    <mergeCell ref="E17:E18"/>
    <mergeCell ref="F17:F18"/>
    <mergeCell ref="V15:V16"/>
    <mergeCell ref="W15:W16"/>
    <mergeCell ref="X15:X16"/>
    <mergeCell ref="Y15:Y16"/>
    <mergeCell ref="P15:P16"/>
    <mergeCell ref="Q15:Q16"/>
    <mergeCell ref="R15:R16"/>
    <mergeCell ref="S15:S16"/>
    <mergeCell ref="T15:T16"/>
    <mergeCell ref="U15:U16"/>
    <mergeCell ref="H15:H16"/>
    <mergeCell ref="J15:J16"/>
    <mergeCell ref="L15:L16"/>
    <mergeCell ref="M15:M16"/>
    <mergeCell ref="N15:N16"/>
    <mergeCell ref="O15:O16"/>
    <mergeCell ref="L17:L18"/>
    <mergeCell ref="M17:M18"/>
    <mergeCell ref="N17:N18"/>
    <mergeCell ref="A15:A16"/>
    <mergeCell ref="B15:B16"/>
    <mergeCell ref="C15:C16"/>
    <mergeCell ref="D15:D16"/>
    <mergeCell ref="E15:E16"/>
    <mergeCell ref="F15:F16"/>
    <mergeCell ref="W13:W14"/>
    <mergeCell ref="X13:X14"/>
    <mergeCell ref="Y13:Y14"/>
    <mergeCell ref="Q13:Q14"/>
    <mergeCell ref="R13:R14"/>
    <mergeCell ref="S13:S14"/>
    <mergeCell ref="T13:T14"/>
    <mergeCell ref="U13:U14"/>
    <mergeCell ref="V13:V14"/>
    <mergeCell ref="J13:J14"/>
    <mergeCell ref="L13:L14"/>
    <mergeCell ref="P13:P14"/>
    <mergeCell ref="C13:C14"/>
    <mergeCell ref="D13:D14"/>
    <mergeCell ref="E13:E14"/>
    <mergeCell ref="F13:F14"/>
    <mergeCell ref="H13:H14"/>
    <mergeCell ref="AB11:AB12"/>
    <mergeCell ref="AC11:AC12"/>
    <mergeCell ref="AD11:AD12"/>
    <mergeCell ref="AE11:AE12"/>
    <mergeCell ref="AF11:AF12"/>
    <mergeCell ref="Z11:Z12"/>
    <mergeCell ref="AA11:AA12"/>
    <mergeCell ref="AC13:AC14"/>
    <mergeCell ref="AD13:AD14"/>
    <mergeCell ref="AE13:AE14"/>
    <mergeCell ref="AF13:AF14"/>
    <mergeCell ref="Z13:Z14"/>
    <mergeCell ref="AA13:AA14"/>
    <mergeCell ref="AB13:AB14"/>
    <mergeCell ref="V11:V12"/>
    <mergeCell ref="W11:W12"/>
    <mergeCell ref="X11:X12"/>
    <mergeCell ref="Y11:Y12"/>
    <mergeCell ref="P11:P12"/>
    <mergeCell ref="Q11:Q12"/>
    <mergeCell ref="R11:R12"/>
    <mergeCell ref="S11:S12"/>
    <mergeCell ref="T11:T12"/>
    <mergeCell ref="U11:U12"/>
    <mergeCell ref="H11:H12"/>
    <mergeCell ref="J11:J12"/>
    <mergeCell ref="L11:L12"/>
    <mergeCell ref="M11:M12"/>
    <mergeCell ref="N11:N12"/>
    <mergeCell ref="O11:O12"/>
    <mergeCell ref="M13:M14"/>
    <mergeCell ref="N13:N14"/>
    <mergeCell ref="O13:O14"/>
    <mergeCell ref="AD9:AD10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X9:X10"/>
    <mergeCell ref="Y9:Y10"/>
    <mergeCell ref="Z9:Z10"/>
    <mergeCell ref="AA9:AA10"/>
    <mergeCell ref="AB9:AB10"/>
    <mergeCell ref="AC9:AC10"/>
    <mergeCell ref="R9:R10"/>
    <mergeCell ref="S9:S10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Q9:Q10"/>
    <mergeCell ref="C9:C10"/>
    <mergeCell ref="D9:D10"/>
    <mergeCell ref="E9:E10"/>
    <mergeCell ref="F9:F10"/>
    <mergeCell ref="H9:H10"/>
    <mergeCell ref="J9:J10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R7:R8"/>
    <mergeCell ref="S7:S8"/>
    <mergeCell ref="T7:T8"/>
    <mergeCell ref="G7:G8"/>
    <mergeCell ref="H7:H8"/>
    <mergeCell ref="J7:J8"/>
    <mergeCell ref="L7:L8"/>
    <mergeCell ref="M7:M8"/>
    <mergeCell ref="N7:N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O7:O8"/>
    <mergeCell ref="P7:P8"/>
    <mergeCell ref="Q7:Q8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6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703" t="s">
        <v>17</v>
      </c>
      <c r="D5" s="703" t="s">
        <v>18</v>
      </c>
      <c r="E5" s="703" t="s">
        <v>19</v>
      </c>
      <c r="F5" s="23" t="s">
        <v>1</v>
      </c>
      <c r="G5" s="703" t="s">
        <v>17</v>
      </c>
      <c r="H5" s="703" t="s">
        <v>18</v>
      </c>
      <c r="I5" s="703" t="s">
        <v>19</v>
      </c>
      <c r="J5" s="23" t="s">
        <v>1</v>
      </c>
      <c r="K5" s="703" t="s">
        <v>17</v>
      </c>
      <c r="L5" s="703" t="s">
        <v>18</v>
      </c>
      <c r="M5" s="703" t="s">
        <v>19</v>
      </c>
      <c r="N5" s="23" t="s">
        <v>1</v>
      </c>
      <c r="O5" s="703" t="s">
        <v>17</v>
      </c>
      <c r="P5" s="703" t="s">
        <v>18</v>
      </c>
      <c r="Q5" s="703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706" t="s">
        <v>8</v>
      </c>
      <c r="C8" s="1157">
        <v>0</v>
      </c>
      <c r="D8" s="1157">
        <v>1</v>
      </c>
      <c r="E8" s="1157">
        <v>0</v>
      </c>
      <c r="F8" s="1157">
        <f t="shared" ref="F8" si="0">SUM(C8:E9)</f>
        <v>1</v>
      </c>
      <c r="G8" s="1157">
        <v>0</v>
      </c>
      <c r="H8" s="1157">
        <v>0</v>
      </c>
      <c r="I8" s="1157">
        <v>1</v>
      </c>
      <c r="J8" s="1157">
        <f t="shared" ref="J8" si="1">SUM(G8:I9)</f>
        <v>1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2</v>
      </c>
    </row>
    <row r="9" spans="1:19" ht="18" customHeight="1">
      <c r="A9" s="705"/>
      <c r="B9" s="709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2</v>
      </c>
      <c r="J12" s="1157">
        <f t="shared" ref="J12" si="11">SUM(G12:I13)</f>
        <v>2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6</v>
      </c>
    </row>
    <row r="13" spans="1:19" ht="18" customHeight="1">
      <c r="A13" s="705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704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708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3</v>
      </c>
      <c r="E22" s="33">
        <f t="shared" si="31"/>
        <v>1</v>
      </c>
      <c r="F22" s="33">
        <f t="shared" si="31"/>
        <v>4</v>
      </c>
      <c r="G22" s="33">
        <f t="shared" si="31"/>
        <v>0</v>
      </c>
      <c r="H22" s="33">
        <f t="shared" si="31"/>
        <v>0</v>
      </c>
      <c r="I22" s="33">
        <f t="shared" si="31"/>
        <v>6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21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707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175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58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15</v>
      </c>
      <c r="D7" s="1157">
        <f>SUM(M7,S7,Y7,AE7)</f>
        <v>58</v>
      </c>
      <c r="E7" s="1161">
        <f>SUM(C7:D8)</f>
        <v>73</v>
      </c>
      <c r="F7" s="1157">
        <v>1</v>
      </c>
      <c r="G7" s="1157">
        <v>0</v>
      </c>
      <c r="H7" s="1157">
        <v>0</v>
      </c>
      <c r="I7" s="24">
        <v>12</v>
      </c>
      <c r="J7" s="1157">
        <v>0</v>
      </c>
      <c r="K7" s="24">
        <v>15</v>
      </c>
      <c r="L7" s="1157">
        <f>F7+H7+J7</f>
        <v>1</v>
      </c>
      <c r="M7" s="1157">
        <f>G7+G8+I7+I8+K7+K8</f>
        <v>30</v>
      </c>
      <c r="N7" s="1157">
        <v>4</v>
      </c>
      <c r="O7" s="1161">
        <v>11</v>
      </c>
      <c r="P7" s="1157">
        <v>3</v>
      </c>
      <c r="Q7" s="1161">
        <v>15</v>
      </c>
      <c r="R7" s="1157">
        <f>SUM(P7,N7)</f>
        <v>7</v>
      </c>
      <c r="S7" s="1157">
        <f>SUM(Q7,Q8,O7,O8)</f>
        <v>26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1</v>
      </c>
      <c r="AC7" s="1157">
        <v>0</v>
      </c>
      <c r="AD7" s="1157">
        <f>SUM(AB7,Z7)</f>
        <v>1</v>
      </c>
      <c r="AE7" s="1157">
        <f>SUM(AC7,AA7)</f>
        <v>0</v>
      </c>
      <c r="AF7" s="1167">
        <f>E7</f>
        <v>73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25">
        <v>0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713" t="s">
        <v>8</v>
      </c>
      <c r="C9" s="1157">
        <f t="shared" ref="C9:D9" si="0">SUM(L9,R9,X9,AD9)</f>
        <v>13</v>
      </c>
      <c r="D9" s="1157">
        <f t="shared" si="0"/>
        <v>110</v>
      </c>
      <c r="E9" s="1161">
        <f t="shared" ref="E9" si="1">SUM(C9:D10)</f>
        <v>123</v>
      </c>
      <c r="F9" s="1157">
        <v>1</v>
      </c>
      <c r="G9" s="24">
        <v>0</v>
      </c>
      <c r="H9" s="1157">
        <v>1</v>
      </c>
      <c r="I9" s="24">
        <v>38</v>
      </c>
      <c r="J9" s="1157">
        <v>0</v>
      </c>
      <c r="K9" s="24">
        <v>11</v>
      </c>
      <c r="L9" s="1157">
        <f t="shared" ref="L9" si="2">F9+H9+J9</f>
        <v>2</v>
      </c>
      <c r="M9" s="1157">
        <f>G9+G10+I9+I10+K9+K10</f>
        <v>57</v>
      </c>
      <c r="N9" s="1157">
        <v>2</v>
      </c>
      <c r="O9" s="1161">
        <v>25</v>
      </c>
      <c r="P9" s="1157">
        <v>8</v>
      </c>
      <c r="Q9" s="1161">
        <v>25</v>
      </c>
      <c r="R9" s="1157">
        <f t="shared" ref="R9" si="3">SUM(P9,N9)</f>
        <v>10</v>
      </c>
      <c r="S9" s="1157">
        <f t="shared" ref="S9" si="4">SUM(Q9,Q10,O9,O10)</f>
        <v>50</v>
      </c>
      <c r="T9" s="1157">
        <v>0</v>
      </c>
      <c r="U9" s="1157">
        <v>1</v>
      </c>
      <c r="V9" s="1157">
        <v>0</v>
      </c>
      <c r="W9" s="1157">
        <v>2</v>
      </c>
      <c r="X9" s="1157">
        <f t="shared" ref="X9:Y9" si="5">SUM(V9,T9)</f>
        <v>0</v>
      </c>
      <c r="Y9" s="1157">
        <f t="shared" si="5"/>
        <v>3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123</v>
      </c>
    </row>
    <row r="10" spans="1:32" ht="18" customHeight="1">
      <c r="A10" s="712"/>
      <c r="B10" s="716" t="s">
        <v>2</v>
      </c>
      <c r="C10" s="1157"/>
      <c r="D10" s="1157"/>
      <c r="E10" s="1162"/>
      <c r="F10" s="1157"/>
      <c r="G10" s="25">
        <v>0</v>
      </c>
      <c r="H10" s="1157"/>
      <c r="I10" s="25">
        <v>8</v>
      </c>
      <c r="J10" s="1157"/>
      <c r="K10" s="25">
        <v>0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13</v>
      </c>
      <c r="D11" s="1157">
        <f t="shared" si="7"/>
        <v>64</v>
      </c>
      <c r="E11" s="1161">
        <f t="shared" ref="E11" si="8">SUM(C11:D12)</f>
        <v>77</v>
      </c>
      <c r="F11" s="1157">
        <v>0</v>
      </c>
      <c r="G11" s="1157">
        <v>0</v>
      </c>
      <c r="H11" s="1157">
        <v>3</v>
      </c>
      <c r="I11" s="24">
        <v>29</v>
      </c>
      <c r="J11" s="1157">
        <v>1</v>
      </c>
      <c r="K11" s="24">
        <v>7</v>
      </c>
      <c r="L11" s="1157">
        <f t="shared" ref="L11" si="9">F11+H11+J11</f>
        <v>4</v>
      </c>
      <c r="M11" s="1157">
        <f t="shared" ref="M11" si="10">G11+G12+I11+I12+K11+K12</f>
        <v>40</v>
      </c>
      <c r="N11" s="1157">
        <v>6</v>
      </c>
      <c r="O11" s="1161">
        <v>12</v>
      </c>
      <c r="P11" s="1157">
        <v>2</v>
      </c>
      <c r="Q11" s="1161">
        <v>10</v>
      </c>
      <c r="R11" s="1157">
        <f t="shared" ref="R11" si="11">SUM(P11,N11)</f>
        <v>8</v>
      </c>
      <c r="S11" s="1157">
        <f t="shared" ref="S11" si="12">SUM(Q11,Q12,O11,O12)</f>
        <v>22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77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21</v>
      </c>
      <c r="D13" s="1157">
        <f t="shared" si="15"/>
        <v>125</v>
      </c>
      <c r="E13" s="1161">
        <f t="shared" ref="E13" si="16">SUM(C13:D14)</f>
        <v>146</v>
      </c>
      <c r="F13" s="1157">
        <v>1</v>
      </c>
      <c r="G13" s="24">
        <v>0</v>
      </c>
      <c r="H13" s="1157">
        <v>3</v>
      </c>
      <c r="I13" s="24">
        <v>31</v>
      </c>
      <c r="J13" s="1157">
        <v>4</v>
      </c>
      <c r="K13" s="24">
        <v>15</v>
      </c>
      <c r="L13" s="1157">
        <f>F13+H13+J13</f>
        <v>8</v>
      </c>
      <c r="M13" s="1157">
        <f>G13+G14+I13+I14+K13+K14</f>
        <v>49</v>
      </c>
      <c r="N13" s="1157">
        <v>1</v>
      </c>
      <c r="O13" s="1161">
        <v>34</v>
      </c>
      <c r="P13" s="1157">
        <v>7</v>
      </c>
      <c r="Q13" s="1161">
        <v>38</v>
      </c>
      <c r="R13" s="1157">
        <f t="shared" ref="R13" si="17">SUM(P13,N13)</f>
        <v>8</v>
      </c>
      <c r="S13" s="1157">
        <f t="shared" ref="S13" si="18">SUM(Q13,Q14,O13,O14)</f>
        <v>72</v>
      </c>
      <c r="T13" s="1157">
        <v>2</v>
      </c>
      <c r="U13" s="1157">
        <v>0</v>
      </c>
      <c r="V13" s="1157">
        <v>3</v>
      </c>
      <c r="W13" s="1161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146</v>
      </c>
    </row>
    <row r="14" spans="1:32" ht="18" customHeight="1">
      <c r="A14" s="712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1</v>
      </c>
      <c r="J14" s="1157"/>
      <c r="K14" s="25">
        <v>2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43</v>
      </c>
      <c r="E15" s="1161">
        <f t="shared" ref="E15" si="22">SUM(C15:D16)</f>
        <v>43</v>
      </c>
      <c r="F15" s="1157">
        <v>0</v>
      </c>
      <c r="G15" s="24">
        <v>0</v>
      </c>
      <c r="H15" s="1157">
        <v>0</v>
      </c>
      <c r="I15" s="24">
        <v>26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43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43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13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48</v>
      </c>
      <c r="E17" s="1161">
        <f t="shared" ref="E17" si="30">SUM(C17:D18)</f>
        <v>52</v>
      </c>
      <c r="F17" s="1157">
        <v>0</v>
      </c>
      <c r="G17" s="24">
        <v>0</v>
      </c>
      <c r="H17" s="1157">
        <v>0</v>
      </c>
      <c r="I17" s="24">
        <v>16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23</v>
      </c>
      <c r="N17" s="1157">
        <v>1</v>
      </c>
      <c r="O17" s="1161">
        <v>16</v>
      </c>
      <c r="P17" s="1157">
        <v>2</v>
      </c>
      <c r="Q17" s="1161">
        <v>7</v>
      </c>
      <c r="R17" s="1157">
        <f t="shared" ref="R17" si="31">SUM(P17,N17)</f>
        <v>3</v>
      </c>
      <c r="S17" s="1157">
        <f t="shared" ref="S17" si="32">SUM(Q17,Q18,O17,O18)</f>
        <v>23</v>
      </c>
      <c r="T17" s="1157">
        <v>0</v>
      </c>
      <c r="U17" s="1157">
        <v>0</v>
      </c>
      <c r="V17" s="1157">
        <v>0</v>
      </c>
      <c r="W17" s="1161">
        <v>2</v>
      </c>
      <c r="X17" s="1157">
        <f t="shared" ref="X17:Y17" si="33">SUM(V17,T17)</f>
        <v>0</v>
      </c>
      <c r="Y17" s="1157">
        <f t="shared" si="33"/>
        <v>2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52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1</v>
      </c>
      <c r="L18" s="1157"/>
      <c r="M18" s="1157"/>
      <c r="N18" s="1157"/>
      <c r="O18" s="1162"/>
      <c r="P18" s="1157"/>
      <c r="Q18" s="1162"/>
      <c r="R18" s="1157"/>
      <c r="S18" s="1157"/>
      <c r="T18" s="1157"/>
      <c r="U18" s="1157"/>
      <c r="V18" s="1157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2</v>
      </c>
      <c r="D19" s="1157">
        <f t="shared" si="35"/>
        <v>4</v>
      </c>
      <c r="E19" s="1161">
        <f t="shared" ref="E19" si="36">SUM(C19:D20)</f>
        <v>6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1161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711"/>
      <c r="B21" s="1172" t="s">
        <v>68</v>
      </c>
      <c r="C21" s="1157">
        <f t="shared" ref="C21:D21" si="43">SUM(L21,R21,X21,AD21)</f>
        <v>3</v>
      </c>
      <c r="D21" s="1157">
        <f t="shared" si="43"/>
        <v>32</v>
      </c>
      <c r="E21" s="1161">
        <f>SUM(C21:D22)</f>
        <v>35</v>
      </c>
      <c r="F21" s="1161">
        <v>0</v>
      </c>
      <c r="G21" s="1161">
        <v>0</v>
      </c>
      <c r="H21" s="1227">
        <v>0</v>
      </c>
      <c r="I21" s="24">
        <v>0</v>
      </c>
      <c r="J21" s="1227">
        <v>0</v>
      </c>
      <c r="K21" s="24">
        <v>2</v>
      </c>
      <c r="L21" s="1229">
        <f t="shared" si="37"/>
        <v>0</v>
      </c>
      <c r="M21" s="1157">
        <f t="shared" si="38"/>
        <v>4</v>
      </c>
      <c r="N21" s="1161">
        <v>1</v>
      </c>
      <c r="O21" s="1161">
        <v>11</v>
      </c>
      <c r="P21" s="1161">
        <v>2</v>
      </c>
      <c r="Q21" s="1161">
        <v>13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0</v>
      </c>
      <c r="W21" s="1161">
        <v>4</v>
      </c>
      <c r="X21" s="1157">
        <f t="shared" ref="X21:Y21" si="46">SUM(V21,T21)</f>
        <v>0</v>
      </c>
      <c r="Y21" s="1157">
        <f t="shared" si="46"/>
        <v>4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2" ht="18" customHeight="1">
      <c r="A22" s="714"/>
      <c r="B22" s="1224"/>
      <c r="C22" s="1157"/>
      <c r="D22" s="1157"/>
      <c r="E22" s="1162"/>
      <c r="F22" s="1162"/>
      <c r="G22" s="1162"/>
      <c r="H22" s="1228"/>
      <c r="I22" s="25">
        <v>2</v>
      </c>
      <c r="J22" s="1228"/>
      <c r="K22" s="25">
        <v>0</v>
      </c>
      <c r="L22" s="1229"/>
      <c r="M22" s="1157"/>
      <c r="N22" s="1162"/>
      <c r="O22" s="1162"/>
      <c r="P22" s="1162"/>
      <c r="Q22" s="1162"/>
      <c r="R22" s="1157"/>
      <c r="S22" s="1157"/>
      <c r="T22" s="1162"/>
      <c r="U22" s="1162"/>
      <c r="V22" s="1162"/>
      <c r="W22" s="1162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71</v>
      </c>
      <c r="D23" s="33">
        <f>SUM(D7:D22)</f>
        <v>484</v>
      </c>
      <c r="E23" s="33">
        <f>SUM(E7:E22)</f>
        <v>555</v>
      </c>
      <c r="F23" s="33">
        <f>SUM(F7:F22)</f>
        <v>3</v>
      </c>
      <c r="G23" s="33">
        <f>SUM(G7:G22)</f>
        <v>13</v>
      </c>
      <c r="H23" s="33">
        <f t="shared" ref="H23:AB23" si="48">SUM(H7:H22)</f>
        <v>7</v>
      </c>
      <c r="I23" s="33">
        <f t="shared" si="48"/>
        <v>171</v>
      </c>
      <c r="J23" s="33">
        <f t="shared" si="48"/>
        <v>6</v>
      </c>
      <c r="K23" s="33">
        <f t="shared" si="48"/>
        <v>62</v>
      </c>
      <c r="L23" s="33">
        <f>SUM(L7:L22)</f>
        <v>16</v>
      </c>
      <c r="M23" s="33">
        <f>SUM(M7:M22)</f>
        <v>246</v>
      </c>
      <c r="N23" s="33">
        <f t="shared" si="48"/>
        <v>15</v>
      </c>
      <c r="O23" s="33">
        <f>SUM(O7:O22)</f>
        <v>109</v>
      </c>
      <c r="P23" s="33">
        <f t="shared" si="48"/>
        <v>25</v>
      </c>
      <c r="Q23" s="33">
        <f t="shared" si="48"/>
        <v>112</v>
      </c>
      <c r="R23" s="33">
        <f>SUM(R7:R22)</f>
        <v>40</v>
      </c>
      <c r="S23" s="33">
        <f>SUM(S7:S22)</f>
        <v>221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11</v>
      </c>
      <c r="W23" s="33">
        <f t="shared" si="49"/>
        <v>16</v>
      </c>
      <c r="X23" s="33">
        <f>SUM(X7:X22)</f>
        <v>13</v>
      </c>
      <c r="Y23" s="33">
        <f>SUM(Y7:Y22)</f>
        <v>17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>SUM(AC7:AC22)</f>
        <v>0</v>
      </c>
      <c r="AD23" s="33">
        <f t="shared" ref="AD23:AE23" si="50">SUM(AD7:AD22)</f>
        <v>2</v>
      </c>
      <c r="AE23" s="33">
        <f t="shared" si="50"/>
        <v>0</v>
      </c>
      <c r="AF23" s="33">
        <f>SUM(AF7:AF22)</f>
        <v>555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176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3"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O7:O8"/>
    <mergeCell ref="P7:P8"/>
    <mergeCell ref="Q7:Q8"/>
    <mergeCell ref="R7:R8"/>
    <mergeCell ref="S7:S8"/>
    <mergeCell ref="T7:T8"/>
    <mergeCell ref="G7:G8"/>
    <mergeCell ref="H7:H8"/>
    <mergeCell ref="J7:J8"/>
    <mergeCell ref="L7:L8"/>
    <mergeCell ref="M7:M8"/>
    <mergeCell ref="N7:N8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N9:N10"/>
    <mergeCell ref="O9:O10"/>
    <mergeCell ref="P9:P10"/>
    <mergeCell ref="Q9:Q10"/>
    <mergeCell ref="C9:C10"/>
    <mergeCell ref="D9:D10"/>
    <mergeCell ref="E9:E10"/>
    <mergeCell ref="F9:F10"/>
    <mergeCell ref="H9:H10"/>
    <mergeCell ref="J9:J10"/>
    <mergeCell ref="AD9:AD10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X9:X10"/>
    <mergeCell ref="Y9:Y10"/>
    <mergeCell ref="Z9:Z10"/>
    <mergeCell ref="AA9:AA10"/>
    <mergeCell ref="AB9:AB10"/>
    <mergeCell ref="AC9:AC10"/>
    <mergeCell ref="R9:R10"/>
    <mergeCell ref="S9:S10"/>
    <mergeCell ref="T9:T10"/>
    <mergeCell ref="U9:U10"/>
    <mergeCell ref="V9:V10"/>
    <mergeCell ref="W9:W10"/>
    <mergeCell ref="L9:L10"/>
    <mergeCell ref="M9:M10"/>
    <mergeCell ref="H11:H12"/>
    <mergeCell ref="J11:J12"/>
    <mergeCell ref="L11:L12"/>
    <mergeCell ref="M11:M12"/>
    <mergeCell ref="N11:N12"/>
    <mergeCell ref="O11:O12"/>
    <mergeCell ref="M13:M14"/>
    <mergeCell ref="N13:N14"/>
    <mergeCell ref="O13:O14"/>
    <mergeCell ref="V11:V12"/>
    <mergeCell ref="W11:W12"/>
    <mergeCell ref="X11:X12"/>
    <mergeCell ref="Y11:Y12"/>
    <mergeCell ref="P11:P12"/>
    <mergeCell ref="Q11:Q12"/>
    <mergeCell ref="R11:R12"/>
    <mergeCell ref="S11:S12"/>
    <mergeCell ref="T11:T12"/>
    <mergeCell ref="U11:U12"/>
    <mergeCell ref="AB11:AB12"/>
    <mergeCell ref="AC11:AC12"/>
    <mergeCell ref="AD11:AD12"/>
    <mergeCell ref="AE11:AE12"/>
    <mergeCell ref="AF11:AF12"/>
    <mergeCell ref="Z11:Z12"/>
    <mergeCell ref="AA11:AA12"/>
    <mergeCell ref="AC13:AC14"/>
    <mergeCell ref="AD13:AD14"/>
    <mergeCell ref="AE13:AE14"/>
    <mergeCell ref="AF13:AF14"/>
    <mergeCell ref="Z13:Z14"/>
    <mergeCell ref="AA13:AA14"/>
    <mergeCell ref="AB13:AB14"/>
    <mergeCell ref="A15:A16"/>
    <mergeCell ref="B15:B16"/>
    <mergeCell ref="C15:C16"/>
    <mergeCell ref="D15:D16"/>
    <mergeCell ref="E15:E16"/>
    <mergeCell ref="F15:F16"/>
    <mergeCell ref="W13:W14"/>
    <mergeCell ref="X13:X14"/>
    <mergeCell ref="Y13:Y14"/>
    <mergeCell ref="Q13:Q14"/>
    <mergeCell ref="R13:R14"/>
    <mergeCell ref="S13:S14"/>
    <mergeCell ref="T13:T14"/>
    <mergeCell ref="U13:U14"/>
    <mergeCell ref="V13:V14"/>
    <mergeCell ref="J13:J14"/>
    <mergeCell ref="L13:L14"/>
    <mergeCell ref="P13:P14"/>
    <mergeCell ref="C13:C14"/>
    <mergeCell ref="D13:D14"/>
    <mergeCell ref="E13:E14"/>
    <mergeCell ref="F13:F14"/>
    <mergeCell ref="H13:H14"/>
    <mergeCell ref="A17:A18"/>
    <mergeCell ref="C17:C18"/>
    <mergeCell ref="D17:D18"/>
    <mergeCell ref="E17:E18"/>
    <mergeCell ref="F17:F18"/>
    <mergeCell ref="V15:V16"/>
    <mergeCell ref="W15:W16"/>
    <mergeCell ref="X15:X16"/>
    <mergeCell ref="Y15:Y16"/>
    <mergeCell ref="P15:P16"/>
    <mergeCell ref="Q15:Q16"/>
    <mergeCell ref="R15:R16"/>
    <mergeCell ref="S15:S16"/>
    <mergeCell ref="T15:T16"/>
    <mergeCell ref="U15:U16"/>
    <mergeCell ref="H15:H16"/>
    <mergeCell ref="J15:J16"/>
    <mergeCell ref="L15:L16"/>
    <mergeCell ref="M15:M16"/>
    <mergeCell ref="N15:N16"/>
    <mergeCell ref="O15:O16"/>
    <mergeCell ref="L17:L18"/>
    <mergeCell ref="M17:M18"/>
    <mergeCell ref="N17:N18"/>
    <mergeCell ref="AD15:AD16"/>
    <mergeCell ref="AE15:AE16"/>
    <mergeCell ref="AF15:AF16"/>
    <mergeCell ref="Z15:Z16"/>
    <mergeCell ref="AA15:AA16"/>
    <mergeCell ref="AB17:AB18"/>
    <mergeCell ref="AC17:AC18"/>
    <mergeCell ref="AD17:AD18"/>
    <mergeCell ref="AE17:AE18"/>
    <mergeCell ref="AF17:AF18"/>
    <mergeCell ref="Z17:Z18"/>
    <mergeCell ref="AA17:AA18"/>
    <mergeCell ref="P19:P20"/>
    <mergeCell ref="Q19:Q20"/>
    <mergeCell ref="R19:R20"/>
    <mergeCell ref="O17:O18"/>
    <mergeCell ref="V17:V18"/>
    <mergeCell ref="W17:W18"/>
    <mergeCell ref="X17:X18"/>
    <mergeCell ref="AB15:AB16"/>
    <mergeCell ref="AC15:AC16"/>
    <mergeCell ref="P21:P22"/>
    <mergeCell ref="Q21:Q22"/>
    <mergeCell ref="A19:A20"/>
    <mergeCell ref="B19:B20"/>
    <mergeCell ref="C19:C20"/>
    <mergeCell ref="D19:D20"/>
    <mergeCell ref="E19:E20"/>
    <mergeCell ref="AE19:AE20"/>
    <mergeCell ref="Y17:Y18"/>
    <mergeCell ref="P17:P18"/>
    <mergeCell ref="Q17:Q18"/>
    <mergeCell ref="R17:R18"/>
    <mergeCell ref="S17:S18"/>
    <mergeCell ref="T17:T18"/>
    <mergeCell ref="U17:U18"/>
    <mergeCell ref="J19:J20"/>
    <mergeCell ref="K19:K20"/>
    <mergeCell ref="L19:L20"/>
    <mergeCell ref="H17:H18"/>
    <mergeCell ref="J17:J18"/>
    <mergeCell ref="X19:X20"/>
    <mergeCell ref="M19:M20"/>
    <mergeCell ref="N19:N20"/>
    <mergeCell ref="O19:O20"/>
    <mergeCell ref="AF19:AF20"/>
    <mergeCell ref="B21:B22"/>
    <mergeCell ref="C21:C22"/>
    <mergeCell ref="D21:D22"/>
    <mergeCell ref="E21:E22"/>
    <mergeCell ref="F21:F22"/>
    <mergeCell ref="G21:G22"/>
    <mergeCell ref="H21:H22"/>
    <mergeCell ref="J21:J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F19:F20"/>
    <mergeCell ref="G19:G20"/>
    <mergeCell ref="H19:H20"/>
    <mergeCell ref="O21:O22"/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10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710" t="s">
        <v>17</v>
      </c>
      <c r="D5" s="710" t="s">
        <v>18</v>
      </c>
      <c r="E5" s="710" t="s">
        <v>19</v>
      </c>
      <c r="F5" s="23" t="s">
        <v>1</v>
      </c>
      <c r="G5" s="710" t="s">
        <v>17</v>
      </c>
      <c r="H5" s="710" t="s">
        <v>18</v>
      </c>
      <c r="I5" s="710" t="s">
        <v>19</v>
      </c>
      <c r="J5" s="23" t="s">
        <v>1</v>
      </c>
      <c r="K5" s="710" t="s">
        <v>17</v>
      </c>
      <c r="L5" s="710" t="s">
        <v>18</v>
      </c>
      <c r="M5" s="710" t="s">
        <v>19</v>
      </c>
      <c r="N5" s="23" t="s">
        <v>1</v>
      </c>
      <c r="O5" s="710" t="s">
        <v>17</v>
      </c>
      <c r="P5" s="710" t="s">
        <v>18</v>
      </c>
      <c r="Q5" s="710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713" t="s">
        <v>8</v>
      </c>
      <c r="C8" s="1157">
        <v>0</v>
      </c>
      <c r="D8" s="1157">
        <v>1</v>
      </c>
      <c r="E8" s="1157">
        <v>0</v>
      </c>
      <c r="F8" s="1157">
        <f t="shared" ref="F8" si="0">SUM(C8:E9)</f>
        <v>1</v>
      </c>
      <c r="G8" s="1157">
        <v>0</v>
      </c>
      <c r="H8" s="1157">
        <v>0</v>
      </c>
      <c r="I8" s="1157">
        <v>1</v>
      </c>
      <c r="J8" s="1157">
        <f t="shared" ref="J8" si="1">SUM(G8:I9)</f>
        <v>1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2</v>
      </c>
    </row>
    <row r="9" spans="1:19" ht="18" customHeight="1">
      <c r="A9" s="712"/>
      <c r="B9" s="716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2</v>
      </c>
      <c r="J12" s="1157">
        <f t="shared" ref="J12" si="11">SUM(G12:I13)</f>
        <v>2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6</v>
      </c>
    </row>
    <row r="13" spans="1:19" ht="18" customHeight="1">
      <c r="A13" s="712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711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714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3</v>
      </c>
      <c r="E22" s="33">
        <f t="shared" si="31"/>
        <v>1</v>
      </c>
      <c r="F22" s="33">
        <f t="shared" si="31"/>
        <v>4</v>
      </c>
      <c r="G22" s="33">
        <f t="shared" si="31"/>
        <v>0</v>
      </c>
      <c r="H22" s="33">
        <f t="shared" si="31"/>
        <v>0</v>
      </c>
      <c r="I22" s="33">
        <f t="shared" si="31"/>
        <v>6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21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715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176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60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15</v>
      </c>
      <c r="D7" s="1157">
        <f>SUM(M7,S7,Y7,AE7)</f>
        <v>58</v>
      </c>
      <c r="E7" s="1161">
        <f>SUM(C7:D8)</f>
        <v>73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15</v>
      </c>
      <c r="L7" s="1157">
        <f>F7+H7+J7</f>
        <v>1</v>
      </c>
      <c r="M7" s="1157">
        <f>G7+G8+I7+I8+K7+K8</f>
        <v>29</v>
      </c>
      <c r="N7" s="1157">
        <v>4</v>
      </c>
      <c r="O7" s="1161">
        <v>12</v>
      </c>
      <c r="P7" s="1157">
        <v>3</v>
      </c>
      <c r="Q7" s="1161">
        <v>15</v>
      </c>
      <c r="R7" s="1157">
        <f>SUM(P7,N7)</f>
        <v>7</v>
      </c>
      <c r="S7" s="1157">
        <f>SUM(Q7,Q8,O7,O8)</f>
        <v>27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1</v>
      </c>
      <c r="AC7" s="1157">
        <v>0</v>
      </c>
      <c r="AD7" s="1157">
        <f>SUM(AB7,Z7)</f>
        <v>1</v>
      </c>
      <c r="AE7" s="1157">
        <f>SUM(AC7,AA7)</f>
        <v>0</v>
      </c>
      <c r="AF7" s="1167">
        <f>E7</f>
        <v>73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25">
        <v>0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719" t="s">
        <v>8</v>
      </c>
      <c r="C9" s="1157">
        <f t="shared" ref="C9:D9" si="0">SUM(L9,R9,X9,AD9)</f>
        <v>13</v>
      </c>
      <c r="D9" s="1157">
        <f t="shared" si="0"/>
        <v>111</v>
      </c>
      <c r="E9" s="1161">
        <f t="shared" ref="E9" si="1">SUM(C9:D10)</f>
        <v>124</v>
      </c>
      <c r="F9" s="1157">
        <v>1</v>
      </c>
      <c r="G9" s="24">
        <v>0</v>
      </c>
      <c r="H9" s="1157">
        <v>1</v>
      </c>
      <c r="I9" s="24">
        <v>38</v>
      </c>
      <c r="J9" s="1157">
        <v>0</v>
      </c>
      <c r="K9" s="24">
        <v>11</v>
      </c>
      <c r="L9" s="1157">
        <f t="shared" ref="L9" si="2">F9+H9+J9</f>
        <v>2</v>
      </c>
      <c r="M9" s="1157">
        <f>G9+G10+I9+I10+K9+K10</f>
        <v>58</v>
      </c>
      <c r="N9" s="1157">
        <v>2</v>
      </c>
      <c r="O9" s="1161">
        <v>25</v>
      </c>
      <c r="P9" s="1157">
        <v>8</v>
      </c>
      <c r="Q9" s="1161">
        <v>24</v>
      </c>
      <c r="R9" s="1157">
        <f t="shared" ref="R9" si="3">SUM(P9,N9)</f>
        <v>10</v>
      </c>
      <c r="S9" s="1157">
        <f t="shared" ref="S9" si="4">SUM(Q9,Q10,O9,O10)</f>
        <v>49</v>
      </c>
      <c r="T9" s="1157">
        <v>0</v>
      </c>
      <c r="U9" s="1157">
        <v>1</v>
      </c>
      <c r="V9" s="1157">
        <v>0</v>
      </c>
      <c r="W9" s="1157">
        <v>3</v>
      </c>
      <c r="X9" s="1157">
        <f t="shared" ref="X9:Y9" si="5">SUM(V9,T9)</f>
        <v>0</v>
      </c>
      <c r="Y9" s="1157">
        <f t="shared" si="5"/>
        <v>4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124</v>
      </c>
    </row>
    <row r="10" spans="1:32" ht="18" customHeight="1">
      <c r="A10" s="718"/>
      <c r="B10" s="721" t="s">
        <v>2</v>
      </c>
      <c r="C10" s="1157"/>
      <c r="D10" s="1157"/>
      <c r="E10" s="1162"/>
      <c r="F10" s="1157"/>
      <c r="G10" s="25">
        <v>0</v>
      </c>
      <c r="H10" s="1157"/>
      <c r="I10" s="25">
        <v>9</v>
      </c>
      <c r="J10" s="1157"/>
      <c r="K10" s="25">
        <v>0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13</v>
      </c>
      <c r="D11" s="1157">
        <f t="shared" si="7"/>
        <v>64</v>
      </c>
      <c r="E11" s="1161">
        <f t="shared" ref="E11" si="8">SUM(C11:D12)</f>
        <v>77</v>
      </c>
      <c r="F11" s="1157">
        <v>0</v>
      </c>
      <c r="G11" s="1157">
        <v>0</v>
      </c>
      <c r="H11" s="1157">
        <v>3</v>
      </c>
      <c r="I11" s="24">
        <v>29</v>
      </c>
      <c r="J11" s="1157">
        <v>1</v>
      </c>
      <c r="K11" s="24">
        <v>7</v>
      </c>
      <c r="L11" s="1157">
        <f t="shared" ref="L11" si="9">F11+H11+J11</f>
        <v>4</v>
      </c>
      <c r="M11" s="1157">
        <f t="shared" ref="M11" si="10">G11+G12+I11+I12+K11+K12</f>
        <v>40</v>
      </c>
      <c r="N11" s="1157">
        <v>6</v>
      </c>
      <c r="O11" s="1161">
        <v>12</v>
      </c>
      <c r="P11" s="1157">
        <v>2</v>
      </c>
      <c r="Q11" s="1161">
        <v>10</v>
      </c>
      <c r="R11" s="1157">
        <f t="shared" ref="R11" si="11">SUM(P11,N11)</f>
        <v>8</v>
      </c>
      <c r="S11" s="1157">
        <f t="shared" ref="S11" si="12">SUM(Q11,Q12,O11,O12)</f>
        <v>22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77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21</v>
      </c>
      <c r="D13" s="1157">
        <f t="shared" si="15"/>
        <v>125</v>
      </c>
      <c r="E13" s="1161">
        <f t="shared" ref="E13" si="16">SUM(C13:D14)</f>
        <v>146</v>
      </c>
      <c r="F13" s="1157">
        <v>1</v>
      </c>
      <c r="G13" s="24">
        <v>0</v>
      </c>
      <c r="H13" s="1157">
        <v>3</v>
      </c>
      <c r="I13" s="24">
        <v>31</v>
      </c>
      <c r="J13" s="1157">
        <v>4</v>
      </c>
      <c r="K13" s="24">
        <v>15</v>
      </c>
      <c r="L13" s="1157">
        <f>F13+H13+J13</f>
        <v>8</v>
      </c>
      <c r="M13" s="1157">
        <f>G13+G14+I13+I14+K13+K14</f>
        <v>49</v>
      </c>
      <c r="N13" s="1157">
        <v>1</v>
      </c>
      <c r="O13" s="1161">
        <v>34</v>
      </c>
      <c r="P13" s="1157">
        <v>7</v>
      </c>
      <c r="Q13" s="1161">
        <v>38</v>
      </c>
      <c r="R13" s="1157">
        <f t="shared" ref="R13" si="17">SUM(P13,N13)</f>
        <v>8</v>
      </c>
      <c r="S13" s="1157">
        <f t="shared" ref="S13" si="18">SUM(Q13,Q14,O13,O14)</f>
        <v>72</v>
      </c>
      <c r="T13" s="1157">
        <v>2</v>
      </c>
      <c r="U13" s="1157">
        <v>0</v>
      </c>
      <c r="V13" s="1157">
        <v>3</v>
      </c>
      <c r="W13" s="1161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146</v>
      </c>
    </row>
    <row r="14" spans="1:32" ht="18" customHeight="1">
      <c r="A14" s="718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1</v>
      </c>
      <c r="J14" s="1157"/>
      <c r="K14" s="25">
        <v>2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47</v>
      </c>
      <c r="E15" s="1161">
        <f t="shared" ref="E15" si="22">SUM(C15:D16)</f>
        <v>47</v>
      </c>
      <c r="F15" s="1157">
        <v>0</v>
      </c>
      <c r="G15" s="24">
        <v>0</v>
      </c>
      <c r="H15" s="1157">
        <v>0</v>
      </c>
      <c r="I15" s="24">
        <v>27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47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47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16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49</v>
      </c>
      <c r="E17" s="1161">
        <f t="shared" ref="E17" si="30">SUM(C17:D18)</f>
        <v>53</v>
      </c>
      <c r="F17" s="1157">
        <v>0</v>
      </c>
      <c r="G17" s="24">
        <v>0</v>
      </c>
      <c r="H17" s="1157">
        <v>0</v>
      </c>
      <c r="I17" s="24">
        <v>16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24</v>
      </c>
      <c r="N17" s="1157">
        <v>1</v>
      </c>
      <c r="O17" s="1161">
        <v>16</v>
      </c>
      <c r="P17" s="1157">
        <v>2</v>
      </c>
      <c r="Q17" s="1161">
        <v>7</v>
      </c>
      <c r="R17" s="1157">
        <f t="shared" ref="R17" si="31">SUM(P17,N17)</f>
        <v>3</v>
      </c>
      <c r="S17" s="1157">
        <f t="shared" ref="S17" si="32">SUM(Q17,Q18,O17,O18)</f>
        <v>23</v>
      </c>
      <c r="T17" s="1157">
        <v>0</v>
      </c>
      <c r="U17" s="1157">
        <v>0</v>
      </c>
      <c r="V17" s="1157">
        <v>0</v>
      </c>
      <c r="W17" s="1161">
        <v>2</v>
      </c>
      <c r="X17" s="1157">
        <f t="shared" ref="X17:Y17" si="33">SUM(V17,T17)</f>
        <v>0</v>
      </c>
      <c r="Y17" s="1157">
        <f t="shared" si="33"/>
        <v>2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53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2</v>
      </c>
      <c r="L18" s="1157"/>
      <c r="M18" s="1157"/>
      <c r="N18" s="1157"/>
      <c r="O18" s="1162"/>
      <c r="P18" s="1157"/>
      <c r="Q18" s="1162"/>
      <c r="R18" s="1157"/>
      <c r="S18" s="1157"/>
      <c r="T18" s="1157"/>
      <c r="U18" s="1157"/>
      <c r="V18" s="1157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2</v>
      </c>
      <c r="D19" s="1157">
        <f t="shared" si="35"/>
        <v>4</v>
      </c>
      <c r="E19" s="1161">
        <f t="shared" ref="E19" si="36">SUM(C19:D20)</f>
        <v>6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1161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717"/>
      <c r="B21" s="1172" t="s">
        <v>68</v>
      </c>
      <c r="C21" s="1157">
        <f t="shared" ref="C21:D21" si="43">SUM(L21,R21,X21,AD21)</f>
        <v>3</v>
      </c>
      <c r="D21" s="1157">
        <f t="shared" si="43"/>
        <v>32</v>
      </c>
      <c r="E21" s="1161">
        <f>SUM(C21:D22)</f>
        <v>35</v>
      </c>
      <c r="F21" s="1161">
        <v>0</v>
      </c>
      <c r="G21" s="1161">
        <v>0</v>
      </c>
      <c r="H21" s="1227">
        <v>0</v>
      </c>
      <c r="I21" s="24">
        <v>0</v>
      </c>
      <c r="J21" s="1227">
        <v>0</v>
      </c>
      <c r="K21" s="24">
        <v>2</v>
      </c>
      <c r="L21" s="1229">
        <f t="shared" si="37"/>
        <v>0</v>
      </c>
      <c r="M21" s="1157">
        <f t="shared" si="38"/>
        <v>4</v>
      </c>
      <c r="N21" s="1161">
        <v>1</v>
      </c>
      <c r="O21" s="1161">
        <v>11</v>
      </c>
      <c r="P21" s="1161">
        <v>2</v>
      </c>
      <c r="Q21" s="1161">
        <v>13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0</v>
      </c>
      <c r="W21" s="1161">
        <v>4</v>
      </c>
      <c r="X21" s="1157">
        <f t="shared" ref="X21:Y21" si="46">SUM(V21,T21)</f>
        <v>0</v>
      </c>
      <c r="Y21" s="1157">
        <f t="shared" si="46"/>
        <v>4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35</v>
      </c>
    </row>
    <row r="22" spans="1:32" ht="18" customHeight="1">
      <c r="A22" s="720"/>
      <c r="B22" s="1224"/>
      <c r="C22" s="1157"/>
      <c r="D22" s="1157"/>
      <c r="E22" s="1162"/>
      <c r="F22" s="1162"/>
      <c r="G22" s="1162"/>
      <c r="H22" s="1228"/>
      <c r="I22" s="25">
        <v>2</v>
      </c>
      <c r="J22" s="1228"/>
      <c r="K22" s="25">
        <v>0</v>
      </c>
      <c r="L22" s="1229"/>
      <c r="M22" s="1157"/>
      <c r="N22" s="1162"/>
      <c r="O22" s="1162"/>
      <c r="P22" s="1162"/>
      <c r="Q22" s="1162"/>
      <c r="R22" s="1157"/>
      <c r="S22" s="1157"/>
      <c r="T22" s="1162"/>
      <c r="U22" s="1162"/>
      <c r="V22" s="1162"/>
      <c r="W22" s="1162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71</v>
      </c>
      <c r="D23" s="33">
        <f>SUM(D7:D22)</f>
        <v>490</v>
      </c>
      <c r="E23" s="33">
        <f>SUM(E7:E22)</f>
        <v>561</v>
      </c>
      <c r="F23" s="33">
        <f>SUM(F7:F22)</f>
        <v>3</v>
      </c>
      <c r="G23" s="33">
        <f>SUM(G7:G22)</f>
        <v>16</v>
      </c>
      <c r="H23" s="33">
        <f t="shared" ref="H23:AB23" si="48">SUM(H7:H22)</f>
        <v>7</v>
      </c>
      <c r="I23" s="33">
        <f t="shared" si="48"/>
        <v>172</v>
      </c>
      <c r="J23" s="33">
        <f t="shared" si="48"/>
        <v>6</v>
      </c>
      <c r="K23" s="33">
        <f t="shared" si="48"/>
        <v>63</v>
      </c>
      <c r="L23" s="33">
        <f>SUM(L7:L22)</f>
        <v>16</v>
      </c>
      <c r="M23" s="33">
        <f>SUM(M7:M22)</f>
        <v>251</v>
      </c>
      <c r="N23" s="33">
        <f t="shared" si="48"/>
        <v>15</v>
      </c>
      <c r="O23" s="33">
        <f>SUM(O7:O22)</f>
        <v>110</v>
      </c>
      <c r="P23" s="33">
        <f t="shared" si="48"/>
        <v>25</v>
      </c>
      <c r="Q23" s="33">
        <f t="shared" si="48"/>
        <v>111</v>
      </c>
      <c r="R23" s="33">
        <f>SUM(R7:R22)</f>
        <v>40</v>
      </c>
      <c r="S23" s="33">
        <f>SUM(S7:S22)</f>
        <v>221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11</v>
      </c>
      <c r="W23" s="33">
        <f t="shared" si="49"/>
        <v>17</v>
      </c>
      <c r="X23" s="33">
        <f>SUM(X7:X22)</f>
        <v>13</v>
      </c>
      <c r="Y23" s="33">
        <f>SUM(Y7:Y22)</f>
        <v>18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>SUM(AC7:AC22)</f>
        <v>0</v>
      </c>
      <c r="AD23" s="33">
        <f t="shared" ref="AD23:AE23" si="50">SUM(AD7:AD22)</f>
        <v>2</v>
      </c>
      <c r="AE23" s="33">
        <f t="shared" si="50"/>
        <v>0</v>
      </c>
      <c r="AF23" s="33">
        <f>SUM(AF7:AF22)</f>
        <v>561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177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3"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O7:O8"/>
    <mergeCell ref="P7:P8"/>
    <mergeCell ref="Q7:Q8"/>
    <mergeCell ref="R7:R8"/>
    <mergeCell ref="S7:S8"/>
    <mergeCell ref="T7:T8"/>
    <mergeCell ref="G7:G8"/>
    <mergeCell ref="H7:H8"/>
    <mergeCell ref="J7:J8"/>
    <mergeCell ref="L7:L8"/>
    <mergeCell ref="M7:M8"/>
    <mergeCell ref="N7:N8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N9:N10"/>
    <mergeCell ref="O9:O10"/>
    <mergeCell ref="P9:P10"/>
    <mergeCell ref="Q9:Q10"/>
    <mergeCell ref="C9:C10"/>
    <mergeCell ref="D9:D10"/>
    <mergeCell ref="E9:E10"/>
    <mergeCell ref="F9:F10"/>
    <mergeCell ref="H9:H10"/>
    <mergeCell ref="J9:J10"/>
    <mergeCell ref="AD9:AD10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X9:X10"/>
    <mergeCell ref="Y9:Y10"/>
    <mergeCell ref="Z9:Z10"/>
    <mergeCell ref="AA9:AA10"/>
    <mergeCell ref="AB9:AB10"/>
    <mergeCell ref="AC9:AC10"/>
    <mergeCell ref="R9:R10"/>
    <mergeCell ref="S9:S10"/>
    <mergeCell ref="T9:T10"/>
    <mergeCell ref="U9:U10"/>
    <mergeCell ref="V9:V10"/>
    <mergeCell ref="W9:W10"/>
    <mergeCell ref="L9:L10"/>
    <mergeCell ref="M9:M10"/>
    <mergeCell ref="H11:H12"/>
    <mergeCell ref="J11:J12"/>
    <mergeCell ref="L11:L12"/>
    <mergeCell ref="M11:M12"/>
    <mergeCell ref="N11:N12"/>
    <mergeCell ref="O11:O12"/>
    <mergeCell ref="M13:M14"/>
    <mergeCell ref="N13:N14"/>
    <mergeCell ref="O13:O14"/>
    <mergeCell ref="V11:V12"/>
    <mergeCell ref="W11:W12"/>
    <mergeCell ref="X11:X12"/>
    <mergeCell ref="Y11:Y12"/>
    <mergeCell ref="P11:P12"/>
    <mergeCell ref="Q11:Q12"/>
    <mergeCell ref="R11:R12"/>
    <mergeCell ref="S11:S12"/>
    <mergeCell ref="T11:T12"/>
    <mergeCell ref="U11:U12"/>
    <mergeCell ref="AB11:AB12"/>
    <mergeCell ref="AC11:AC12"/>
    <mergeCell ref="AD11:AD12"/>
    <mergeCell ref="AE11:AE12"/>
    <mergeCell ref="AF11:AF12"/>
    <mergeCell ref="Z11:Z12"/>
    <mergeCell ref="AA11:AA12"/>
    <mergeCell ref="AC13:AC14"/>
    <mergeCell ref="AD13:AD14"/>
    <mergeCell ref="AE13:AE14"/>
    <mergeCell ref="AF13:AF14"/>
    <mergeCell ref="Z13:Z14"/>
    <mergeCell ref="AA13:AA14"/>
    <mergeCell ref="AB13:AB14"/>
    <mergeCell ref="A15:A16"/>
    <mergeCell ref="B15:B16"/>
    <mergeCell ref="C15:C16"/>
    <mergeCell ref="D15:D16"/>
    <mergeCell ref="E15:E16"/>
    <mergeCell ref="F15:F16"/>
    <mergeCell ref="W13:W14"/>
    <mergeCell ref="X13:X14"/>
    <mergeCell ref="Y13:Y14"/>
    <mergeCell ref="Q13:Q14"/>
    <mergeCell ref="R13:R14"/>
    <mergeCell ref="S13:S14"/>
    <mergeCell ref="T13:T14"/>
    <mergeCell ref="U13:U14"/>
    <mergeCell ref="V13:V14"/>
    <mergeCell ref="J13:J14"/>
    <mergeCell ref="L13:L14"/>
    <mergeCell ref="P13:P14"/>
    <mergeCell ref="C13:C14"/>
    <mergeCell ref="D13:D14"/>
    <mergeCell ref="E13:E14"/>
    <mergeCell ref="F13:F14"/>
    <mergeCell ref="H13:H14"/>
    <mergeCell ref="A17:A18"/>
    <mergeCell ref="C17:C18"/>
    <mergeCell ref="D17:D18"/>
    <mergeCell ref="E17:E18"/>
    <mergeCell ref="F17:F18"/>
    <mergeCell ref="V15:V16"/>
    <mergeCell ref="W15:W16"/>
    <mergeCell ref="X15:X16"/>
    <mergeCell ref="Y15:Y16"/>
    <mergeCell ref="P15:P16"/>
    <mergeCell ref="Q15:Q16"/>
    <mergeCell ref="R15:R16"/>
    <mergeCell ref="S15:S16"/>
    <mergeCell ref="T15:T16"/>
    <mergeCell ref="U15:U16"/>
    <mergeCell ref="H15:H16"/>
    <mergeCell ref="J15:J16"/>
    <mergeCell ref="L15:L16"/>
    <mergeCell ref="M15:M16"/>
    <mergeCell ref="N15:N16"/>
    <mergeCell ref="O15:O16"/>
    <mergeCell ref="L17:L18"/>
    <mergeCell ref="M17:M18"/>
    <mergeCell ref="N17:N18"/>
    <mergeCell ref="AD15:AD16"/>
    <mergeCell ref="AE15:AE16"/>
    <mergeCell ref="AF15:AF16"/>
    <mergeCell ref="Z15:Z16"/>
    <mergeCell ref="AA15:AA16"/>
    <mergeCell ref="AB17:AB18"/>
    <mergeCell ref="AC17:AC18"/>
    <mergeCell ref="AD17:AD18"/>
    <mergeCell ref="AE17:AE18"/>
    <mergeCell ref="AF17:AF18"/>
    <mergeCell ref="Z17:Z18"/>
    <mergeCell ref="AA17:AA18"/>
    <mergeCell ref="P19:P20"/>
    <mergeCell ref="Q19:Q20"/>
    <mergeCell ref="R19:R20"/>
    <mergeCell ref="O17:O18"/>
    <mergeCell ref="V17:V18"/>
    <mergeCell ref="W17:W18"/>
    <mergeCell ref="X17:X18"/>
    <mergeCell ref="AB15:AB16"/>
    <mergeCell ref="AC15:AC16"/>
    <mergeCell ref="P21:P22"/>
    <mergeCell ref="Q21:Q22"/>
    <mergeCell ref="A19:A20"/>
    <mergeCell ref="B19:B20"/>
    <mergeCell ref="C19:C20"/>
    <mergeCell ref="D19:D20"/>
    <mergeCell ref="E19:E20"/>
    <mergeCell ref="AE19:AE20"/>
    <mergeCell ref="Y17:Y18"/>
    <mergeCell ref="P17:P18"/>
    <mergeCell ref="Q17:Q18"/>
    <mergeCell ref="R17:R18"/>
    <mergeCell ref="S17:S18"/>
    <mergeCell ref="T17:T18"/>
    <mergeCell ref="U17:U18"/>
    <mergeCell ref="J19:J20"/>
    <mergeCell ref="K19:K20"/>
    <mergeCell ref="L19:L20"/>
    <mergeCell ref="H17:H18"/>
    <mergeCell ref="J17:J18"/>
    <mergeCell ref="X19:X20"/>
    <mergeCell ref="M19:M20"/>
    <mergeCell ref="N19:N20"/>
    <mergeCell ref="O19:O20"/>
    <mergeCell ref="AF19:AF20"/>
    <mergeCell ref="B21:B22"/>
    <mergeCell ref="C21:C22"/>
    <mergeCell ref="D21:D22"/>
    <mergeCell ref="E21:E22"/>
    <mergeCell ref="F21:F22"/>
    <mergeCell ref="G21:G22"/>
    <mergeCell ref="H21:H22"/>
    <mergeCell ref="J21:J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F19:F20"/>
    <mergeCell ref="G19:G20"/>
    <mergeCell ref="H19:H20"/>
    <mergeCell ref="O21:O22"/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722" t="s">
        <v>17</v>
      </c>
      <c r="D5" s="722" t="s">
        <v>18</v>
      </c>
      <c r="E5" s="722" t="s">
        <v>19</v>
      </c>
      <c r="F5" s="23" t="s">
        <v>1</v>
      </c>
      <c r="G5" s="722" t="s">
        <v>17</v>
      </c>
      <c r="H5" s="722" t="s">
        <v>18</v>
      </c>
      <c r="I5" s="722" t="s">
        <v>19</v>
      </c>
      <c r="J5" s="23" t="s">
        <v>1</v>
      </c>
      <c r="K5" s="722" t="s">
        <v>17</v>
      </c>
      <c r="L5" s="722" t="s">
        <v>18</v>
      </c>
      <c r="M5" s="722" t="s">
        <v>19</v>
      </c>
      <c r="N5" s="23" t="s">
        <v>1</v>
      </c>
      <c r="O5" s="722" t="s">
        <v>17</v>
      </c>
      <c r="P5" s="722" t="s">
        <v>18</v>
      </c>
      <c r="Q5" s="722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725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1</v>
      </c>
      <c r="J8" s="1157">
        <f t="shared" ref="J8" si="1">SUM(G8:I9)</f>
        <v>1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724"/>
      <c r="B9" s="728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2</v>
      </c>
      <c r="J12" s="1157">
        <f t="shared" ref="J12" si="11">SUM(G12:I13)</f>
        <v>2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6</v>
      </c>
    </row>
    <row r="13" spans="1:19" ht="18" customHeight="1">
      <c r="A13" s="724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723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727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2</v>
      </c>
      <c r="E22" s="33">
        <f t="shared" si="31"/>
        <v>1</v>
      </c>
      <c r="F22" s="33">
        <f t="shared" si="31"/>
        <v>3</v>
      </c>
      <c r="G22" s="33">
        <f t="shared" si="31"/>
        <v>0</v>
      </c>
      <c r="H22" s="33">
        <f t="shared" si="31"/>
        <v>0</v>
      </c>
      <c r="I22" s="33">
        <f t="shared" si="31"/>
        <v>6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20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726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177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62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15</v>
      </c>
      <c r="D7" s="1157">
        <f>SUM(M7,S7,Y7,AE7)</f>
        <v>58</v>
      </c>
      <c r="E7" s="1161">
        <f>SUM(C7:D8)</f>
        <v>73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15</v>
      </c>
      <c r="L7" s="1157">
        <f>F7+H7+J7</f>
        <v>1</v>
      </c>
      <c r="M7" s="1157">
        <f>G7+G8+I7+I8+K7+K8</f>
        <v>29</v>
      </c>
      <c r="N7" s="1157">
        <v>4</v>
      </c>
      <c r="O7" s="1161">
        <v>12</v>
      </c>
      <c r="P7" s="1157">
        <v>3</v>
      </c>
      <c r="Q7" s="1161">
        <v>15</v>
      </c>
      <c r="R7" s="1157">
        <f>SUM(P7,N7)</f>
        <v>7</v>
      </c>
      <c r="S7" s="1157">
        <f>SUM(Q7,Q8,O7,O8)</f>
        <v>27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1</v>
      </c>
      <c r="AC7" s="1157">
        <v>0</v>
      </c>
      <c r="AD7" s="1157">
        <f>SUM(AB7,Z7)</f>
        <v>1</v>
      </c>
      <c r="AE7" s="1157">
        <f>SUM(AC7,AA7)</f>
        <v>0</v>
      </c>
      <c r="AF7" s="1167">
        <f>E7</f>
        <v>73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25">
        <v>0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732" t="s">
        <v>8</v>
      </c>
      <c r="C9" s="1157">
        <f t="shared" ref="C9:D9" si="0">SUM(L9,R9,X9,AD9)</f>
        <v>13</v>
      </c>
      <c r="D9" s="1157">
        <f t="shared" si="0"/>
        <v>111</v>
      </c>
      <c r="E9" s="1161">
        <f t="shared" ref="E9" si="1">SUM(C9:D10)</f>
        <v>124</v>
      </c>
      <c r="F9" s="1157">
        <v>1</v>
      </c>
      <c r="G9" s="24">
        <v>0</v>
      </c>
      <c r="H9" s="1157">
        <v>1</v>
      </c>
      <c r="I9" s="24">
        <v>38</v>
      </c>
      <c r="J9" s="1157">
        <v>0</v>
      </c>
      <c r="K9" s="24">
        <v>11</v>
      </c>
      <c r="L9" s="1157">
        <f t="shared" ref="L9" si="2">F9+H9+J9</f>
        <v>2</v>
      </c>
      <c r="M9" s="1157">
        <f>G9+G10+I9+I10+K9+K10</f>
        <v>58</v>
      </c>
      <c r="N9" s="1157">
        <v>2</v>
      </c>
      <c r="O9" s="1161">
        <v>25</v>
      </c>
      <c r="P9" s="1157">
        <v>8</v>
      </c>
      <c r="Q9" s="1161">
        <v>24</v>
      </c>
      <c r="R9" s="1157">
        <f t="shared" ref="R9" si="3">SUM(P9,N9)</f>
        <v>10</v>
      </c>
      <c r="S9" s="1157">
        <f t="shared" ref="S9" si="4">SUM(Q9,Q10,O9,O10)</f>
        <v>49</v>
      </c>
      <c r="T9" s="1157">
        <v>0</v>
      </c>
      <c r="U9" s="1157">
        <v>1</v>
      </c>
      <c r="V9" s="1157">
        <v>0</v>
      </c>
      <c r="W9" s="1157">
        <v>3</v>
      </c>
      <c r="X9" s="1157">
        <f t="shared" ref="X9:Y9" si="5">SUM(V9,T9)</f>
        <v>0</v>
      </c>
      <c r="Y9" s="1157">
        <f t="shared" si="5"/>
        <v>4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124</v>
      </c>
    </row>
    <row r="10" spans="1:32" ht="18" customHeight="1">
      <c r="A10" s="731"/>
      <c r="B10" s="735" t="s">
        <v>2</v>
      </c>
      <c r="C10" s="1157"/>
      <c r="D10" s="1157"/>
      <c r="E10" s="1162"/>
      <c r="F10" s="1157"/>
      <c r="G10" s="25">
        <v>0</v>
      </c>
      <c r="H10" s="1157"/>
      <c r="I10" s="25">
        <v>9</v>
      </c>
      <c r="J10" s="1157"/>
      <c r="K10" s="25">
        <v>0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13</v>
      </c>
      <c r="D11" s="1157">
        <f t="shared" si="7"/>
        <v>64</v>
      </c>
      <c r="E11" s="1161">
        <f t="shared" ref="E11" si="8">SUM(C11:D12)</f>
        <v>77</v>
      </c>
      <c r="F11" s="1157">
        <v>0</v>
      </c>
      <c r="G11" s="1157">
        <v>0</v>
      </c>
      <c r="H11" s="1157">
        <v>3</v>
      </c>
      <c r="I11" s="24">
        <v>29</v>
      </c>
      <c r="J11" s="1157">
        <v>1</v>
      </c>
      <c r="K11" s="24">
        <v>7</v>
      </c>
      <c r="L11" s="1157">
        <f t="shared" ref="L11" si="9">F11+H11+J11</f>
        <v>4</v>
      </c>
      <c r="M11" s="1157">
        <f t="shared" ref="M11" si="10">G11+G12+I11+I12+K11+K12</f>
        <v>40</v>
      </c>
      <c r="N11" s="1157">
        <v>6</v>
      </c>
      <c r="O11" s="1161">
        <v>12</v>
      </c>
      <c r="P11" s="1157">
        <v>2</v>
      </c>
      <c r="Q11" s="1161">
        <v>10</v>
      </c>
      <c r="R11" s="1157">
        <f t="shared" ref="R11" si="11">SUM(P11,N11)</f>
        <v>8</v>
      </c>
      <c r="S11" s="1157">
        <f t="shared" ref="S11" si="12">SUM(Q11,Q12,O11,O12)</f>
        <v>22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77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21</v>
      </c>
      <c r="D13" s="1157">
        <f t="shared" si="15"/>
        <v>125</v>
      </c>
      <c r="E13" s="1161">
        <f t="shared" ref="E13" si="16">SUM(C13:D14)</f>
        <v>146</v>
      </c>
      <c r="F13" s="1157">
        <v>1</v>
      </c>
      <c r="G13" s="24">
        <v>0</v>
      </c>
      <c r="H13" s="1157">
        <v>3</v>
      </c>
      <c r="I13" s="24">
        <v>30</v>
      </c>
      <c r="J13" s="1157">
        <v>4</v>
      </c>
      <c r="K13" s="24">
        <v>14</v>
      </c>
      <c r="L13" s="1157">
        <f>F13+H13+J13</f>
        <v>8</v>
      </c>
      <c r="M13" s="1157">
        <f>G13+G14+I13+I14+K13+K14</f>
        <v>47</v>
      </c>
      <c r="N13" s="1157">
        <v>1</v>
      </c>
      <c r="O13" s="1161">
        <v>35</v>
      </c>
      <c r="P13" s="1157">
        <v>7</v>
      </c>
      <c r="Q13" s="1161">
        <v>39</v>
      </c>
      <c r="R13" s="1157">
        <f t="shared" ref="R13" si="17">SUM(P13,N13)</f>
        <v>8</v>
      </c>
      <c r="S13" s="1157">
        <f t="shared" ref="S13" si="18">SUM(Q13,Q14,O13,O14)</f>
        <v>74</v>
      </c>
      <c r="T13" s="1157">
        <v>2</v>
      </c>
      <c r="U13" s="1157">
        <v>0</v>
      </c>
      <c r="V13" s="1157">
        <v>3</v>
      </c>
      <c r="W13" s="1161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146</v>
      </c>
    </row>
    <row r="14" spans="1:32" ht="18" customHeight="1">
      <c r="A14" s="731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1</v>
      </c>
      <c r="J14" s="1157"/>
      <c r="K14" s="25">
        <v>2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47</v>
      </c>
      <c r="E15" s="1161">
        <f t="shared" ref="E15" si="22">SUM(C15:D16)</f>
        <v>47</v>
      </c>
      <c r="F15" s="1157">
        <v>0</v>
      </c>
      <c r="G15" s="24">
        <v>0</v>
      </c>
      <c r="H15" s="1157">
        <v>0</v>
      </c>
      <c r="I15" s="24">
        <v>27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47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47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16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49</v>
      </c>
      <c r="E17" s="1161">
        <f t="shared" ref="E17" si="30">SUM(C17:D18)</f>
        <v>53</v>
      </c>
      <c r="F17" s="1157">
        <v>0</v>
      </c>
      <c r="G17" s="24">
        <v>0</v>
      </c>
      <c r="H17" s="1157">
        <v>0</v>
      </c>
      <c r="I17" s="24">
        <v>15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23</v>
      </c>
      <c r="N17" s="1157">
        <v>1</v>
      </c>
      <c r="O17" s="1161">
        <v>17</v>
      </c>
      <c r="P17" s="1157">
        <v>2</v>
      </c>
      <c r="Q17" s="1161">
        <v>7</v>
      </c>
      <c r="R17" s="1157">
        <f t="shared" ref="R17" si="31">SUM(P17,N17)</f>
        <v>3</v>
      </c>
      <c r="S17" s="1157">
        <f t="shared" ref="S17" si="32">SUM(Q17,Q18,O17,O18)</f>
        <v>24</v>
      </c>
      <c r="T17" s="1157">
        <v>0</v>
      </c>
      <c r="U17" s="1157">
        <v>0</v>
      </c>
      <c r="V17" s="1157">
        <v>0</v>
      </c>
      <c r="W17" s="1161">
        <v>2</v>
      </c>
      <c r="X17" s="1157">
        <f t="shared" ref="X17:Y17" si="33">SUM(V17,T17)</f>
        <v>0</v>
      </c>
      <c r="Y17" s="1157">
        <f t="shared" si="33"/>
        <v>2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53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2</v>
      </c>
      <c r="L18" s="1157"/>
      <c r="M18" s="1157"/>
      <c r="N18" s="1157"/>
      <c r="O18" s="1162"/>
      <c r="P18" s="1157"/>
      <c r="Q18" s="1162"/>
      <c r="R18" s="1157"/>
      <c r="S18" s="1157"/>
      <c r="T18" s="1157"/>
      <c r="U18" s="1157"/>
      <c r="V18" s="1157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2</v>
      </c>
      <c r="D19" s="1157">
        <f t="shared" si="35"/>
        <v>4</v>
      </c>
      <c r="E19" s="1161">
        <f t="shared" ref="E19" si="36">SUM(C19:D20)</f>
        <v>6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1161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730"/>
      <c r="B21" s="1172" t="s">
        <v>68</v>
      </c>
      <c r="C21" s="1157">
        <f t="shared" ref="C21:D21" si="43">SUM(L21,R21,X21,AD21)</f>
        <v>3</v>
      </c>
      <c r="D21" s="1157">
        <f t="shared" si="43"/>
        <v>33</v>
      </c>
      <c r="E21" s="1161">
        <f>SUM(C21:D22)</f>
        <v>36</v>
      </c>
      <c r="F21" s="1161">
        <v>0</v>
      </c>
      <c r="G21" s="1161">
        <v>0</v>
      </c>
      <c r="H21" s="1227">
        <v>0</v>
      </c>
      <c r="I21" s="24">
        <v>0</v>
      </c>
      <c r="J21" s="1227">
        <v>0</v>
      </c>
      <c r="K21" s="24">
        <v>2</v>
      </c>
      <c r="L21" s="1229">
        <f t="shared" si="37"/>
        <v>0</v>
      </c>
      <c r="M21" s="1157">
        <f t="shared" si="38"/>
        <v>5</v>
      </c>
      <c r="N21" s="1161">
        <v>1</v>
      </c>
      <c r="O21" s="1161">
        <v>11</v>
      </c>
      <c r="P21" s="1161">
        <v>2</v>
      </c>
      <c r="Q21" s="1161">
        <v>13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0</v>
      </c>
      <c r="W21" s="1161">
        <v>4</v>
      </c>
      <c r="X21" s="1157">
        <f t="shared" ref="X21:Y21" si="46">SUM(V21,T21)</f>
        <v>0</v>
      </c>
      <c r="Y21" s="1157">
        <f t="shared" si="46"/>
        <v>4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36</v>
      </c>
    </row>
    <row r="22" spans="1:32" ht="18" customHeight="1">
      <c r="A22" s="733"/>
      <c r="B22" s="1224"/>
      <c r="C22" s="1157"/>
      <c r="D22" s="1157"/>
      <c r="E22" s="1162"/>
      <c r="F22" s="1162"/>
      <c r="G22" s="1162"/>
      <c r="H22" s="1228"/>
      <c r="I22" s="25">
        <v>2</v>
      </c>
      <c r="J22" s="1228"/>
      <c r="K22" s="25">
        <v>1</v>
      </c>
      <c r="L22" s="1229"/>
      <c r="M22" s="1157"/>
      <c r="N22" s="1162"/>
      <c r="O22" s="1162"/>
      <c r="P22" s="1162"/>
      <c r="Q22" s="1162"/>
      <c r="R22" s="1157"/>
      <c r="S22" s="1157"/>
      <c r="T22" s="1162"/>
      <c r="U22" s="1162"/>
      <c r="V22" s="1162"/>
      <c r="W22" s="1162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71</v>
      </c>
      <c r="D23" s="33">
        <f>SUM(D7:D22)</f>
        <v>491</v>
      </c>
      <c r="E23" s="33">
        <f>SUM(E7:E22)</f>
        <v>562</v>
      </c>
      <c r="F23" s="33">
        <f>SUM(F7:F22)</f>
        <v>3</v>
      </c>
      <c r="G23" s="33">
        <f>SUM(G7:G22)</f>
        <v>16</v>
      </c>
      <c r="H23" s="33">
        <f t="shared" ref="H23:AB23" si="48">SUM(H7:H22)</f>
        <v>7</v>
      </c>
      <c r="I23" s="33">
        <f t="shared" si="48"/>
        <v>170</v>
      </c>
      <c r="J23" s="33">
        <f t="shared" si="48"/>
        <v>6</v>
      </c>
      <c r="K23" s="33">
        <f t="shared" si="48"/>
        <v>63</v>
      </c>
      <c r="L23" s="33">
        <f>SUM(L7:L22)</f>
        <v>16</v>
      </c>
      <c r="M23" s="33">
        <f>SUM(M7:M22)</f>
        <v>249</v>
      </c>
      <c r="N23" s="33">
        <f t="shared" si="48"/>
        <v>15</v>
      </c>
      <c r="O23" s="33">
        <f>SUM(O7:O22)</f>
        <v>112</v>
      </c>
      <c r="P23" s="33">
        <f t="shared" si="48"/>
        <v>25</v>
      </c>
      <c r="Q23" s="33">
        <f t="shared" si="48"/>
        <v>112</v>
      </c>
      <c r="R23" s="33">
        <f>SUM(R7:R22)</f>
        <v>40</v>
      </c>
      <c r="S23" s="33">
        <f>SUM(S7:S22)</f>
        <v>224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11</v>
      </c>
      <c r="W23" s="33">
        <f t="shared" si="49"/>
        <v>17</v>
      </c>
      <c r="X23" s="33">
        <f>SUM(X7:X22)</f>
        <v>13</v>
      </c>
      <c r="Y23" s="33">
        <f>SUM(Y7:Y22)</f>
        <v>18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>SUM(AC7:AC22)</f>
        <v>0</v>
      </c>
      <c r="AD23" s="33">
        <f t="shared" ref="AD23:AE23" si="50">SUM(AD7:AD22)</f>
        <v>2</v>
      </c>
      <c r="AE23" s="33">
        <f t="shared" si="50"/>
        <v>0</v>
      </c>
      <c r="AF23" s="33">
        <f>SUM(AF7:AF22)</f>
        <v>562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178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3"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O7:O8"/>
    <mergeCell ref="P7:P8"/>
    <mergeCell ref="Q7:Q8"/>
    <mergeCell ref="R7:R8"/>
    <mergeCell ref="S7:S8"/>
    <mergeCell ref="T7:T8"/>
    <mergeCell ref="G7:G8"/>
    <mergeCell ref="H7:H8"/>
    <mergeCell ref="J7:J8"/>
    <mergeCell ref="L7:L8"/>
    <mergeCell ref="M7:M8"/>
    <mergeCell ref="N7:N8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N9:N10"/>
    <mergeCell ref="O9:O10"/>
    <mergeCell ref="P9:P10"/>
    <mergeCell ref="Q9:Q10"/>
    <mergeCell ref="C9:C10"/>
    <mergeCell ref="D9:D10"/>
    <mergeCell ref="E9:E10"/>
    <mergeCell ref="F9:F10"/>
    <mergeCell ref="H9:H10"/>
    <mergeCell ref="J9:J10"/>
    <mergeCell ref="AD9:AD10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X9:X10"/>
    <mergeCell ref="Y9:Y10"/>
    <mergeCell ref="Z9:Z10"/>
    <mergeCell ref="AA9:AA10"/>
    <mergeCell ref="AB9:AB10"/>
    <mergeCell ref="AC9:AC10"/>
    <mergeCell ref="R9:R10"/>
    <mergeCell ref="S9:S10"/>
    <mergeCell ref="T9:T10"/>
    <mergeCell ref="U9:U10"/>
    <mergeCell ref="V9:V10"/>
    <mergeCell ref="W9:W10"/>
    <mergeCell ref="L9:L10"/>
    <mergeCell ref="M9:M10"/>
    <mergeCell ref="H11:H12"/>
    <mergeCell ref="J11:J12"/>
    <mergeCell ref="L11:L12"/>
    <mergeCell ref="M11:M12"/>
    <mergeCell ref="N11:N12"/>
    <mergeCell ref="O11:O12"/>
    <mergeCell ref="M13:M14"/>
    <mergeCell ref="N13:N14"/>
    <mergeCell ref="O13:O14"/>
    <mergeCell ref="V11:V12"/>
    <mergeCell ref="W11:W12"/>
    <mergeCell ref="X11:X12"/>
    <mergeCell ref="Y11:Y12"/>
    <mergeCell ref="P11:P12"/>
    <mergeCell ref="Q11:Q12"/>
    <mergeCell ref="R11:R12"/>
    <mergeCell ref="S11:S12"/>
    <mergeCell ref="T11:T12"/>
    <mergeCell ref="U11:U12"/>
    <mergeCell ref="AB11:AB12"/>
    <mergeCell ref="AC11:AC12"/>
    <mergeCell ref="AD11:AD12"/>
    <mergeCell ref="AE11:AE12"/>
    <mergeCell ref="AF11:AF12"/>
    <mergeCell ref="Z11:Z12"/>
    <mergeCell ref="AA11:AA12"/>
    <mergeCell ref="AC13:AC14"/>
    <mergeCell ref="AD13:AD14"/>
    <mergeCell ref="AE13:AE14"/>
    <mergeCell ref="AF13:AF14"/>
    <mergeCell ref="Z13:Z14"/>
    <mergeCell ref="AA13:AA14"/>
    <mergeCell ref="AB13:AB14"/>
    <mergeCell ref="A15:A16"/>
    <mergeCell ref="B15:B16"/>
    <mergeCell ref="C15:C16"/>
    <mergeCell ref="D15:D16"/>
    <mergeCell ref="E15:E16"/>
    <mergeCell ref="F15:F16"/>
    <mergeCell ref="W13:W14"/>
    <mergeCell ref="X13:X14"/>
    <mergeCell ref="Y13:Y14"/>
    <mergeCell ref="Q13:Q14"/>
    <mergeCell ref="R13:R14"/>
    <mergeCell ref="S13:S14"/>
    <mergeCell ref="T13:T14"/>
    <mergeCell ref="U13:U14"/>
    <mergeCell ref="V13:V14"/>
    <mergeCell ref="J13:J14"/>
    <mergeCell ref="L13:L14"/>
    <mergeCell ref="P13:P14"/>
    <mergeCell ref="C13:C14"/>
    <mergeCell ref="D13:D14"/>
    <mergeCell ref="E13:E14"/>
    <mergeCell ref="F13:F14"/>
    <mergeCell ref="H13:H14"/>
    <mergeCell ref="A17:A18"/>
    <mergeCell ref="C17:C18"/>
    <mergeCell ref="D17:D18"/>
    <mergeCell ref="E17:E18"/>
    <mergeCell ref="F17:F18"/>
    <mergeCell ref="V15:V16"/>
    <mergeCell ref="W15:W16"/>
    <mergeCell ref="X15:X16"/>
    <mergeCell ref="Y15:Y16"/>
    <mergeCell ref="P15:P16"/>
    <mergeCell ref="Q15:Q16"/>
    <mergeCell ref="R15:R16"/>
    <mergeCell ref="S15:S16"/>
    <mergeCell ref="T15:T16"/>
    <mergeCell ref="U15:U16"/>
    <mergeCell ref="H15:H16"/>
    <mergeCell ref="J15:J16"/>
    <mergeCell ref="L15:L16"/>
    <mergeCell ref="M15:M16"/>
    <mergeCell ref="N15:N16"/>
    <mergeCell ref="O15:O16"/>
    <mergeCell ref="L17:L18"/>
    <mergeCell ref="M17:M18"/>
    <mergeCell ref="N17:N18"/>
    <mergeCell ref="AD15:AD16"/>
    <mergeCell ref="AE15:AE16"/>
    <mergeCell ref="AF15:AF16"/>
    <mergeCell ref="Z15:Z16"/>
    <mergeCell ref="AA15:AA16"/>
    <mergeCell ref="AB17:AB18"/>
    <mergeCell ref="AC17:AC18"/>
    <mergeCell ref="AD17:AD18"/>
    <mergeCell ref="AE17:AE18"/>
    <mergeCell ref="AF17:AF18"/>
    <mergeCell ref="Z17:Z18"/>
    <mergeCell ref="AA17:AA18"/>
    <mergeCell ref="P19:P20"/>
    <mergeCell ref="Q19:Q20"/>
    <mergeCell ref="R19:R20"/>
    <mergeCell ref="O17:O18"/>
    <mergeCell ref="V17:V18"/>
    <mergeCell ref="W17:W18"/>
    <mergeCell ref="X17:X18"/>
    <mergeCell ref="AB15:AB16"/>
    <mergeCell ref="AC15:AC16"/>
    <mergeCell ref="P21:P22"/>
    <mergeCell ref="Q21:Q22"/>
    <mergeCell ref="A19:A20"/>
    <mergeCell ref="B19:B20"/>
    <mergeCell ref="C19:C20"/>
    <mergeCell ref="D19:D20"/>
    <mergeCell ref="E19:E20"/>
    <mergeCell ref="AE19:AE20"/>
    <mergeCell ref="Y17:Y18"/>
    <mergeCell ref="P17:P18"/>
    <mergeCell ref="Q17:Q18"/>
    <mergeCell ref="R17:R18"/>
    <mergeCell ref="S17:S18"/>
    <mergeCell ref="T17:T18"/>
    <mergeCell ref="U17:U18"/>
    <mergeCell ref="J19:J20"/>
    <mergeCell ref="K19:K20"/>
    <mergeCell ref="L19:L20"/>
    <mergeCell ref="H17:H18"/>
    <mergeCell ref="J17:J18"/>
    <mergeCell ref="X19:X20"/>
    <mergeCell ref="M19:M20"/>
    <mergeCell ref="N19:N20"/>
    <mergeCell ref="O19:O20"/>
    <mergeCell ref="AF19:AF20"/>
    <mergeCell ref="B21:B22"/>
    <mergeCell ref="C21:C22"/>
    <mergeCell ref="D21:D22"/>
    <mergeCell ref="E21:E22"/>
    <mergeCell ref="F21:F22"/>
    <mergeCell ref="G21:G22"/>
    <mergeCell ref="H21:H22"/>
    <mergeCell ref="J21:J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F19:F20"/>
    <mergeCell ref="G19:G20"/>
    <mergeCell ref="H19:H20"/>
    <mergeCell ref="O21:O22"/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6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729" t="s">
        <v>17</v>
      </c>
      <c r="D5" s="729" t="s">
        <v>18</v>
      </c>
      <c r="E5" s="729" t="s">
        <v>19</v>
      </c>
      <c r="F5" s="23" t="s">
        <v>1</v>
      </c>
      <c r="G5" s="729" t="s">
        <v>17</v>
      </c>
      <c r="H5" s="729" t="s">
        <v>18</v>
      </c>
      <c r="I5" s="729" t="s">
        <v>19</v>
      </c>
      <c r="J5" s="23" t="s">
        <v>1</v>
      </c>
      <c r="K5" s="729" t="s">
        <v>17</v>
      </c>
      <c r="L5" s="729" t="s">
        <v>18</v>
      </c>
      <c r="M5" s="729" t="s">
        <v>19</v>
      </c>
      <c r="N5" s="23" t="s">
        <v>1</v>
      </c>
      <c r="O5" s="729" t="s">
        <v>17</v>
      </c>
      <c r="P5" s="729" t="s">
        <v>18</v>
      </c>
      <c r="Q5" s="729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732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1</v>
      </c>
      <c r="J8" s="1157">
        <f t="shared" ref="J8" si="1">SUM(G8:I9)</f>
        <v>1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731"/>
      <c r="B9" s="735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2</v>
      </c>
      <c r="J12" s="1157">
        <f t="shared" ref="J12" si="11">SUM(G12:I13)</f>
        <v>2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6</v>
      </c>
    </row>
    <row r="13" spans="1:19" ht="18" customHeight="1">
      <c r="A13" s="731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730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733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2</v>
      </c>
      <c r="E22" s="33">
        <f t="shared" si="31"/>
        <v>1</v>
      </c>
      <c r="F22" s="33">
        <f t="shared" si="31"/>
        <v>3</v>
      </c>
      <c r="G22" s="33">
        <f t="shared" si="31"/>
        <v>0</v>
      </c>
      <c r="H22" s="33">
        <f t="shared" si="31"/>
        <v>0</v>
      </c>
      <c r="I22" s="33">
        <f t="shared" si="31"/>
        <v>6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20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734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178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64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15</v>
      </c>
      <c r="D7" s="1157">
        <f>SUM(M7,S7,Y7,AE7)</f>
        <v>57</v>
      </c>
      <c r="E7" s="1161">
        <f>SUM(C7:D8)</f>
        <v>72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14</v>
      </c>
      <c r="L7" s="1157">
        <f>F7+H7+J7</f>
        <v>1</v>
      </c>
      <c r="M7" s="1157">
        <f>G7+G8+I7+I8+K7+K8</f>
        <v>28</v>
      </c>
      <c r="N7" s="1157">
        <v>4</v>
      </c>
      <c r="O7" s="1161">
        <v>12</v>
      </c>
      <c r="P7" s="1157">
        <v>3</v>
      </c>
      <c r="Q7" s="1161">
        <v>15</v>
      </c>
      <c r="R7" s="1157">
        <f>SUM(P7,N7)</f>
        <v>7</v>
      </c>
      <c r="S7" s="1157">
        <f>SUM(Q7,Q8,O7,O8)</f>
        <v>27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1</v>
      </c>
      <c r="AC7" s="1157">
        <v>0</v>
      </c>
      <c r="AD7" s="1157">
        <f>SUM(AB7,Z7)</f>
        <v>1</v>
      </c>
      <c r="AE7" s="1157">
        <f>SUM(AC7,AA7)</f>
        <v>0</v>
      </c>
      <c r="AF7" s="1167">
        <f>E7</f>
        <v>72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25">
        <v>0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745" t="s">
        <v>8</v>
      </c>
      <c r="C9" s="1157">
        <f t="shared" ref="C9:D9" si="0">SUM(L9,R9,X9,AD9)</f>
        <v>13</v>
      </c>
      <c r="D9" s="1157">
        <f t="shared" si="0"/>
        <v>111</v>
      </c>
      <c r="E9" s="1161">
        <f t="shared" ref="E9" si="1">SUM(C9:D10)</f>
        <v>124</v>
      </c>
      <c r="F9" s="1157">
        <v>1</v>
      </c>
      <c r="G9" s="24">
        <v>0</v>
      </c>
      <c r="H9" s="1157">
        <v>1</v>
      </c>
      <c r="I9" s="24">
        <v>37</v>
      </c>
      <c r="J9" s="1157">
        <v>0</v>
      </c>
      <c r="K9" s="24">
        <v>12</v>
      </c>
      <c r="L9" s="1157">
        <f t="shared" ref="L9" si="2">F9+H9+J9</f>
        <v>2</v>
      </c>
      <c r="M9" s="1157">
        <f>G9+G10+I9+I10+K9+K10</f>
        <v>58</v>
      </c>
      <c r="N9" s="1157">
        <v>2</v>
      </c>
      <c r="O9" s="1161">
        <v>25</v>
      </c>
      <c r="P9" s="1157">
        <v>8</v>
      </c>
      <c r="Q9" s="1161">
        <v>24</v>
      </c>
      <c r="R9" s="1157">
        <f t="shared" ref="R9" si="3">SUM(P9,N9)</f>
        <v>10</v>
      </c>
      <c r="S9" s="1157">
        <f t="shared" ref="S9" si="4">SUM(Q9,Q10,O9,O10)</f>
        <v>49</v>
      </c>
      <c r="T9" s="1157">
        <v>0</v>
      </c>
      <c r="U9" s="1157">
        <v>1</v>
      </c>
      <c r="V9" s="1157">
        <v>0</v>
      </c>
      <c r="W9" s="1157">
        <v>3</v>
      </c>
      <c r="X9" s="1157">
        <f t="shared" ref="X9:Y9" si="5">SUM(V9,T9)</f>
        <v>0</v>
      </c>
      <c r="Y9" s="1157">
        <f t="shared" si="5"/>
        <v>4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124</v>
      </c>
    </row>
    <row r="10" spans="1:32" ht="18" customHeight="1">
      <c r="A10" s="744"/>
      <c r="B10" s="747" t="s">
        <v>2</v>
      </c>
      <c r="C10" s="1157"/>
      <c r="D10" s="1157"/>
      <c r="E10" s="1162"/>
      <c r="F10" s="1157"/>
      <c r="G10" s="25">
        <v>0</v>
      </c>
      <c r="H10" s="1157"/>
      <c r="I10" s="25">
        <v>9</v>
      </c>
      <c r="J10" s="1157"/>
      <c r="K10" s="25">
        <v>0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13</v>
      </c>
      <c r="D11" s="1157">
        <f t="shared" si="7"/>
        <v>64</v>
      </c>
      <c r="E11" s="1161">
        <f t="shared" ref="E11" si="8">SUM(C11:D12)</f>
        <v>77</v>
      </c>
      <c r="F11" s="1157">
        <v>0</v>
      </c>
      <c r="G11" s="1157">
        <v>0</v>
      </c>
      <c r="H11" s="1157">
        <v>3</v>
      </c>
      <c r="I11" s="24">
        <v>28</v>
      </c>
      <c r="J11" s="1157">
        <v>1</v>
      </c>
      <c r="K11" s="24">
        <v>7</v>
      </c>
      <c r="L11" s="1157">
        <f t="shared" ref="L11" si="9">F11+H11+J11</f>
        <v>4</v>
      </c>
      <c r="M11" s="1157">
        <f t="shared" ref="M11" si="10">G11+G12+I11+I12+K11+K12</f>
        <v>39</v>
      </c>
      <c r="N11" s="1157">
        <v>6</v>
      </c>
      <c r="O11" s="1161">
        <v>12</v>
      </c>
      <c r="P11" s="1157">
        <v>2</v>
      </c>
      <c r="Q11" s="1161">
        <v>11</v>
      </c>
      <c r="R11" s="1157">
        <f t="shared" ref="R11" si="11">SUM(P11,N11)</f>
        <v>8</v>
      </c>
      <c r="S11" s="1157">
        <f t="shared" ref="S11" si="12">SUM(Q11,Q12,O11,O12)</f>
        <v>23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77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21</v>
      </c>
      <c r="D13" s="1157">
        <f t="shared" si="15"/>
        <v>125</v>
      </c>
      <c r="E13" s="1161">
        <f t="shared" ref="E13" si="16">SUM(C13:D14)</f>
        <v>146</v>
      </c>
      <c r="F13" s="1157">
        <v>1</v>
      </c>
      <c r="G13" s="24">
        <v>0</v>
      </c>
      <c r="H13" s="1157">
        <v>3</v>
      </c>
      <c r="I13" s="24">
        <v>30</v>
      </c>
      <c r="J13" s="1157">
        <v>4</v>
      </c>
      <c r="K13" s="24">
        <v>14</v>
      </c>
      <c r="L13" s="1157">
        <f>F13+H13+J13</f>
        <v>8</v>
      </c>
      <c r="M13" s="1157">
        <f>G13+G14+I13+I14+K13+K14</f>
        <v>47</v>
      </c>
      <c r="N13" s="1157">
        <v>1</v>
      </c>
      <c r="O13" s="1161">
        <v>34</v>
      </c>
      <c r="P13" s="1157">
        <v>7</v>
      </c>
      <c r="Q13" s="1161">
        <v>40</v>
      </c>
      <c r="R13" s="1157">
        <f t="shared" ref="R13" si="17">SUM(P13,N13)</f>
        <v>8</v>
      </c>
      <c r="S13" s="1157">
        <f t="shared" ref="S13" si="18">SUM(Q13,Q14,O13,O14)</f>
        <v>74</v>
      </c>
      <c r="T13" s="1157">
        <v>2</v>
      </c>
      <c r="U13" s="1157">
        <v>0</v>
      </c>
      <c r="V13" s="1157">
        <v>3</v>
      </c>
      <c r="W13" s="1161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146</v>
      </c>
    </row>
    <row r="14" spans="1:32" ht="18" customHeight="1">
      <c r="A14" s="744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1</v>
      </c>
      <c r="J14" s="1157"/>
      <c r="K14" s="25">
        <v>2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27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15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49</v>
      </c>
      <c r="E17" s="1161">
        <f t="shared" ref="E17" si="30">SUM(C17:D18)</f>
        <v>53</v>
      </c>
      <c r="F17" s="1157">
        <v>0</v>
      </c>
      <c r="G17" s="24">
        <v>0</v>
      </c>
      <c r="H17" s="1157">
        <v>0</v>
      </c>
      <c r="I17" s="24">
        <v>14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22</v>
      </c>
      <c r="N17" s="1157">
        <v>1</v>
      </c>
      <c r="O17" s="1161">
        <v>18</v>
      </c>
      <c r="P17" s="1157">
        <v>2</v>
      </c>
      <c r="Q17" s="1161">
        <v>7</v>
      </c>
      <c r="R17" s="1157">
        <f t="shared" ref="R17" si="31">SUM(P17,N17)</f>
        <v>3</v>
      </c>
      <c r="S17" s="1157">
        <f t="shared" ref="S17" si="32">SUM(Q17,Q18,O17,O18)</f>
        <v>25</v>
      </c>
      <c r="T17" s="1157">
        <v>0</v>
      </c>
      <c r="U17" s="1157">
        <v>0</v>
      </c>
      <c r="V17" s="1157">
        <v>0</v>
      </c>
      <c r="W17" s="1161">
        <v>2</v>
      </c>
      <c r="X17" s="1157">
        <f t="shared" ref="X17:Y17" si="33">SUM(V17,T17)</f>
        <v>0</v>
      </c>
      <c r="Y17" s="1157">
        <f t="shared" si="33"/>
        <v>2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53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2</v>
      </c>
      <c r="L18" s="1157"/>
      <c r="M18" s="1157"/>
      <c r="N18" s="1157"/>
      <c r="O18" s="1162"/>
      <c r="P18" s="1157"/>
      <c r="Q18" s="1162"/>
      <c r="R18" s="1157"/>
      <c r="S18" s="1157"/>
      <c r="T18" s="1157"/>
      <c r="U18" s="1157"/>
      <c r="V18" s="1157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2</v>
      </c>
      <c r="D19" s="1157">
        <f t="shared" si="35"/>
        <v>4</v>
      </c>
      <c r="E19" s="1161">
        <f t="shared" ref="E19" si="36">SUM(C19:D20)</f>
        <v>6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1161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743"/>
      <c r="B21" s="1172" t="s">
        <v>68</v>
      </c>
      <c r="C21" s="1157">
        <f t="shared" ref="C21:D21" si="43">SUM(L21,R21,X21,AD21)</f>
        <v>3</v>
      </c>
      <c r="D21" s="1157">
        <f t="shared" si="43"/>
        <v>33</v>
      </c>
      <c r="E21" s="1161">
        <f>SUM(C21:D22)</f>
        <v>36</v>
      </c>
      <c r="F21" s="1161">
        <v>0</v>
      </c>
      <c r="G21" s="1161">
        <v>0</v>
      </c>
      <c r="H21" s="1227">
        <v>0</v>
      </c>
      <c r="I21" s="24">
        <v>0</v>
      </c>
      <c r="J21" s="1227">
        <v>0</v>
      </c>
      <c r="K21" s="24">
        <v>2</v>
      </c>
      <c r="L21" s="1229">
        <f t="shared" si="37"/>
        <v>0</v>
      </c>
      <c r="M21" s="1157">
        <f t="shared" si="38"/>
        <v>5</v>
      </c>
      <c r="N21" s="1161">
        <v>1</v>
      </c>
      <c r="O21" s="1161">
        <v>11</v>
      </c>
      <c r="P21" s="1161">
        <v>2</v>
      </c>
      <c r="Q21" s="1161">
        <v>13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0</v>
      </c>
      <c r="W21" s="1161">
        <v>4</v>
      </c>
      <c r="X21" s="1157">
        <f t="shared" ref="X21:Y21" si="46">SUM(V21,T21)</f>
        <v>0</v>
      </c>
      <c r="Y21" s="1157">
        <f t="shared" si="46"/>
        <v>4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36</v>
      </c>
    </row>
    <row r="22" spans="1:32" ht="18" customHeight="1">
      <c r="A22" s="746"/>
      <c r="B22" s="1224"/>
      <c r="C22" s="1157"/>
      <c r="D22" s="1157"/>
      <c r="E22" s="1162"/>
      <c r="F22" s="1162"/>
      <c r="G22" s="1162"/>
      <c r="H22" s="1228"/>
      <c r="I22" s="25">
        <v>2</v>
      </c>
      <c r="J22" s="1228"/>
      <c r="K22" s="25">
        <v>1</v>
      </c>
      <c r="L22" s="1229"/>
      <c r="M22" s="1157"/>
      <c r="N22" s="1162"/>
      <c r="O22" s="1162"/>
      <c r="P22" s="1162"/>
      <c r="Q22" s="1162"/>
      <c r="R22" s="1157"/>
      <c r="S22" s="1157"/>
      <c r="T22" s="1162"/>
      <c r="U22" s="1162"/>
      <c r="V22" s="1162"/>
      <c r="W22" s="1162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71</v>
      </c>
      <c r="D23" s="33">
        <f>SUM(D7:D22)</f>
        <v>489</v>
      </c>
      <c r="E23" s="33">
        <f>SUM(E7:E22)</f>
        <v>560</v>
      </c>
      <c r="F23" s="33">
        <f>SUM(F7:F22)</f>
        <v>3</v>
      </c>
      <c r="G23" s="33">
        <f>SUM(G7:G22)</f>
        <v>15</v>
      </c>
      <c r="H23" s="33">
        <f t="shared" ref="H23:AB23" si="48">SUM(H7:H22)</f>
        <v>7</v>
      </c>
      <c r="I23" s="33">
        <f t="shared" si="48"/>
        <v>167</v>
      </c>
      <c r="J23" s="33">
        <f t="shared" si="48"/>
        <v>6</v>
      </c>
      <c r="K23" s="33">
        <f t="shared" si="48"/>
        <v>63</v>
      </c>
      <c r="L23" s="33">
        <f>SUM(L7:L22)</f>
        <v>16</v>
      </c>
      <c r="M23" s="33">
        <f>SUM(M7:M22)</f>
        <v>245</v>
      </c>
      <c r="N23" s="33">
        <f t="shared" si="48"/>
        <v>15</v>
      </c>
      <c r="O23" s="33">
        <f>SUM(O7:O22)</f>
        <v>112</v>
      </c>
      <c r="P23" s="33">
        <f t="shared" si="48"/>
        <v>25</v>
      </c>
      <c r="Q23" s="33">
        <f t="shared" si="48"/>
        <v>114</v>
      </c>
      <c r="R23" s="33">
        <f>SUM(R7:R22)</f>
        <v>40</v>
      </c>
      <c r="S23" s="33">
        <f>SUM(S7:S22)</f>
        <v>226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11</v>
      </c>
      <c r="W23" s="33">
        <f t="shared" si="49"/>
        <v>17</v>
      </c>
      <c r="X23" s="33">
        <f>SUM(X7:X22)</f>
        <v>13</v>
      </c>
      <c r="Y23" s="33">
        <f>SUM(Y7:Y22)</f>
        <v>18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>SUM(AC7:AC22)</f>
        <v>0</v>
      </c>
      <c r="AD23" s="33">
        <f t="shared" ref="AD23:AE23" si="50">SUM(AD7:AD22)</f>
        <v>2</v>
      </c>
      <c r="AE23" s="33">
        <f t="shared" si="50"/>
        <v>0</v>
      </c>
      <c r="AF23" s="33">
        <f>SUM(AF7:AF22)</f>
        <v>560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179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3"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O7:O8"/>
    <mergeCell ref="P7:P8"/>
    <mergeCell ref="Q7:Q8"/>
    <mergeCell ref="R7:R8"/>
    <mergeCell ref="S7:S8"/>
    <mergeCell ref="T7:T8"/>
    <mergeCell ref="G7:G8"/>
    <mergeCell ref="H7:H8"/>
    <mergeCell ref="J7:J8"/>
    <mergeCell ref="L7:L8"/>
    <mergeCell ref="M7:M8"/>
    <mergeCell ref="N7:N8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N9:N10"/>
    <mergeCell ref="O9:O10"/>
    <mergeCell ref="P9:P10"/>
    <mergeCell ref="Q9:Q10"/>
    <mergeCell ref="C9:C10"/>
    <mergeCell ref="D9:D10"/>
    <mergeCell ref="E9:E10"/>
    <mergeCell ref="F9:F10"/>
    <mergeCell ref="H9:H10"/>
    <mergeCell ref="J9:J10"/>
    <mergeCell ref="AD9:AD10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X9:X10"/>
    <mergeCell ref="Y9:Y10"/>
    <mergeCell ref="Z9:Z10"/>
    <mergeCell ref="AA9:AA10"/>
    <mergeCell ref="AB9:AB10"/>
    <mergeCell ref="AC9:AC10"/>
    <mergeCell ref="R9:R10"/>
    <mergeCell ref="S9:S10"/>
    <mergeCell ref="T9:T10"/>
    <mergeCell ref="U9:U10"/>
    <mergeCell ref="V9:V10"/>
    <mergeCell ref="W9:W10"/>
    <mergeCell ref="L9:L10"/>
    <mergeCell ref="M9:M10"/>
    <mergeCell ref="H11:H12"/>
    <mergeCell ref="J11:J12"/>
    <mergeCell ref="L11:L12"/>
    <mergeCell ref="M11:M12"/>
    <mergeCell ref="N11:N12"/>
    <mergeCell ref="O11:O12"/>
    <mergeCell ref="M13:M14"/>
    <mergeCell ref="N13:N14"/>
    <mergeCell ref="O13:O14"/>
    <mergeCell ref="V11:V12"/>
    <mergeCell ref="W11:W12"/>
    <mergeCell ref="X11:X12"/>
    <mergeCell ref="Y11:Y12"/>
    <mergeCell ref="P11:P12"/>
    <mergeCell ref="Q11:Q12"/>
    <mergeCell ref="R11:R12"/>
    <mergeCell ref="S11:S12"/>
    <mergeCell ref="T11:T12"/>
    <mergeCell ref="U11:U12"/>
    <mergeCell ref="AB11:AB12"/>
    <mergeCell ref="AC11:AC12"/>
    <mergeCell ref="AD11:AD12"/>
    <mergeCell ref="AE11:AE12"/>
    <mergeCell ref="AF11:AF12"/>
    <mergeCell ref="Z11:Z12"/>
    <mergeCell ref="AA11:AA12"/>
    <mergeCell ref="AC13:AC14"/>
    <mergeCell ref="AD13:AD14"/>
    <mergeCell ref="AE13:AE14"/>
    <mergeCell ref="AF13:AF14"/>
    <mergeCell ref="Z13:Z14"/>
    <mergeCell ref="AA13:AA14"/>
    <mergeCell ref="AB13:AB14"/>
    <mergeCell ref="A15:A16"/>
    <mergeCell ref="B15:B16"/>
    <mergeCell ref="C15:C16"/>
    <mergeCell ref="D15:D16"/>
    <mergeCell ref="E15:E16"/>
    <mergeCell ref="F15:F16"/>
    <mergeCell ref="W13:W14"/>
    <mergeCell ref="X13:X14"/>
    <mergeCell ref="Y13:Y14"/>
    <mergeCell ref="Q13:Q14"/>
    <mergeCell ref="R13:R14"/>
    <mergeCell ref="S13:S14"/>
    <mergeCell ref="T13:T14"/>
    <mergeCell ref="U13:U14"/>
    <mergeCell ref="V13:V14"/>
    <mergeCell ref="J13:J14"/>
    <mergeCell ref="L13:L14"/>
    <mergeCell ref="P13:P14"/>
    <mergeCell ref="C13:C14"/>
    <mergeCell ref="D13:D14"/>
    <mergeCell ref="E13:E14"/>
    <mergeCell ref="F13:F14"/>
    <mergeCell ref="H13:H14"/>
    <mergeCell ref="A17:A18"/>
    <mergeCell ref="C17:C18"/>
    <mergeCell ref="D17:D18"/>
    <mergeCell ref="E17:E18"/>
    <mergeCell ref="F17:F18"/>
    <mergeCell ref="V15:V16"/>
    <mergeCell ref="W15:W16"/>
    <mergeCell ref="X15:X16"/>
    <mergeCell ref="Y15:Y16"/>
    <mergeCell ref="P15:P16"/>
    <mergeCell ref="Q15:Q16"/>
    <mergeCell ref="R15:R16"/>
    <mergeCell ref="S15:S16"/>
    <mergeCell ref="T15:T16"/>
    <mergeCell ref="U15:U16"/>
    <mergeCell ref="H15:H16"/>
    <mergeCell ref="J15:J16"/>
    <mergeCell ref="L15:L16"/>
    <mergeCell ref="M15:M16"/>
    <mergeCell ref="N15:N16"/>
    <mergeCell ref="O15:O16"/>
    <mergeCell ref="L17:L18"/>
    <mergeCell ref="M17:M18"/>
    <mergeCell ref="N17:N18"/>
    <mergeCell ref="AD15:AD16"/>
    <mergeCell ref="AE15:AE16"/>
    <mergeCell ref="AF15:AF16"/>
    <mergeCell ref="Z15:Z16"/>
    <mergeCell ref="AA15:AA16"/>
    <mergeCell ref="AB17:AB18"/>
    <mergeCell ref="AC17:AC18"/>
    <mergeCell ref="AD17:AD18"/>
    <mergeCell ref="AE17:AE18"/>
    <mergeCell ref="AF17:AF18"/>
    <mergeCell ref="Z17:Z18"/>
    <mergeCell ref="AA17:AA18"/>
    <mergeCell ref="P19:P20"/>
    <mergeCell ref="Q19:Q20"/>
    <mergeCell ref="R19:R20"/>
    <mergeCell ref="O17:O18"/>
    <mergeCell ref="V17:V18"/>
    <mergeCell ref="W17:W18"/>
    <mergeCell ref="X17:X18"/>
    <mergeCell ref="AB15:AB16"/>
    <mergeCell ref="AC15:AC16"/>
    <mergeCell ref="P21:P22"/>
    <mergeCell ref="Q21:Q22"/>
    <mergeCell ref="A19:A20"/>
    <mergeCell ref="B19:B20"/>
    <mergeCell ref="C19:C20"/>
    <mergeCell ref="D19:D20"/>
    <mergeCell ref="E19:E20"/>
    <mergeCell ref="AE19:AE20"/>
    <mergeCell ref="Y17:Y18"/>
    <mergeCell ref="P17:P18"/>
    <mergeCell ref="Q17:Q18"/>
    <mergeCell ref="R17:R18"/>
    <mergeCell ref="S17:S18"/>
    <mergeCell ref="T17:T18"/>
    <mergeCell ref="U17:U18"/>
    <mergeCell ref="J19:J20"/>
    <mergeCell ref="K19:K20"/>
    <mergeCell ref="L19:L20"/>
    <mergeCell ref="H17:H18"/>
    <mergeCell ref="J17:J18"/>
    <mergeCell ref="X19:X20"/>
    <mergeCell ref="M19:M20"/>
    <mergeCell ref="N19:N20"/>
    <mergeCell ref="O19:O20"/>
    <mergeCell ref="AF19:AF20"/>
    <mergeCell ref="B21:B22"/>
    <mergeCell ref="C21:C22"/>
    <mergeCell ref="D21:D22"/>
    <mergeCell ref="E21:E22"/>
    <mergeCell ref="F21:F22"/>
    <mergeCell ref="G21:G22"/>
    <mergeCell ref="H21:H22"/>
    <mergeCell ref="J21:J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F19:F20"/>
    <mergeCell ref="G19:G20"/>
    <mergeCell ref="H19:H20"/>
    <mergeCell ref="O21:O22"/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13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736" t="s">
        <v>17</v>
      </c>
      <c r="D5" s="736" t="s">
        <v>18</v>
      </c>
      <c r="E5" s="736" t="s">
        <v>19</v>
      </c>
      <c r="F5" s="23" t="s">
        <v>1</v>
      </c>
      <c r="G5" s="736" t="s">
        <v>17</v>
      </c>
      <c r="H5" s="736" t="s">
        <v>18</v>
      </c>
      <c r="I5" s="736" t="s">
        <v>19</v>
      </c>
      <c r="J5" s="23" t="s">
        <v>1</v>
      </c>
      <c r="K5" s="736" t="s">
        <v>17</v>
      </c>
      <c r="L5" s="736" t="s">
        <v>18</v>
      </c>
      <c r="M5" s="736" t="s">
        <v>19</v>
      </c>
      <c r="N5" s="23" t="s">
        <v>1</v>
      </c>
      <c r="O5" s="736" t="s">
        <v>17</v>
      </c>
      <c r="P5" s="736" t="s">
        <v>18</v>
      </c>
      <c r="Q5" s="736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739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1</v>
      </c>
      <c r="J8" s="1157">
        <f t="shared" ref="J8" si="1">SUM(G8:I9)</f>
        <v>1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738"/>
      <c r="B9" s="742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2</v>
      </c>
      <c r="J12" s="1157">
        <f t="shared" ref="J12" si="11">SUM(G12:I13)</f>
        <v>2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6</v>
      </c>
    </row>
    <row r="13" spans="1:19" ht="18" customHeight="1">
      <c r="A13" s="738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737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740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2</v>
      </c>
      <c r="E22" s="33">
        <f t="shared" si="31"/>
        <v>1</v>
      </c>
      <c r="F22" s="33">
        <f t="shared" si="31"/>
        <v>3</v>
      </c>
      <c r="G22" s="33">
        <f t="shared" si="31"/>
        <v>0</v>
      </c>
      <c r="H22" s="33">
        <f t="shared" si="31"/>
        <v>0</v>
      </c>
      <c r="I22" s="33">
        <f t="shared" si="31"/>
        <v>6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20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741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179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66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15</v>
      </c>
      <c r="D7" s="1157">
        <f>SUM(M7,S7,Y7,AE7)</f>
        <v>57</v>
      </c>
      <c r="E7" s="1161">
        <f>SUM(C7:D8)</f>
        <v>72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14</v>
      </c>
      <c r="L7" s="1157">
        <f>F7+H7+J7</f>
        <v>1</v>
      </c>
      <c r="M7" s="1157">
        <f>G7+G8+I7+I8+K7+K8</f>
        <v>28</v>
      </c>
      <c r="N7" s="1157">
        <v>4</v>
      </c>
      <c r="O7" s="1161">
        <v>12</v>
      </c>
      <c r="P7" s="1157">
        <v>3</v>
      </c>
      <c r="Q7" s="1161">
        <v>15</v>
      </c>
      <c r="R7" s="1157">
        <f>SUM(P7,N7)</f>
        <v>7</v>
      </c>
      <c r="S7" s="1157">
        <f>SUM(Q7,Q8,O7,O8)</f>
        <v>27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1</v>
      </c>
      <c r="AC7" s="1157">
        <v>0</v>
      </c>
      <c r="AD7" s="1157">
        <f>SUM(AB7,Z7)</f>
        <v>1</v>
      </c>
      <c r="AE7" s="1157">
        <f>SUM(AC7,AA7)</f>
        <v>0</v>
      </c>
      <c r="AF7" s="1167">
        <f>E7</f>
        <v>72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25">
        <v>0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751" t="s">
        <v>8</v>
      </c>
      <c r="C9" s="1157">
        <f t="shared" ref="C9:D9" si="0">SUM(L9,R9,X9,AD9)</f>
        <v>13</v>
      </c>
      <c r="D9" s="1157">
        <f t="shared" si="0"/>
        <v>111</v>
      </c>
      <c r="E9" s="1161">
        <f t="shared" ref="E9" si="1">SUM(C9:D10)</f>
        <v>124</v>
      </c>
      <c r="F9" s="1157">
        <v>1</v>
      </c>
      <c r="G9" s="24">
        <v>0</v>
      </c>
      <c r="H9" s="1157">
        <v>1</v>
      </c>
      <c r="I9" s="24">
        <v>36</v>
      </c>
      <c r="J9" s="1157">
        <v>0</v>
      </c>
      <c r="K9" s="24">
        <v>13</v>
      </c>
      <c r="L9" s="1157">
        <f t="shared" ref="L9" si="2">F9+H9+J9</f>
        <v>2</v>
      </c>
      <c r="M9" s="1157">
        <f>G9+G10+I9+I10+K9+K10</f>
        <v>58</v>
      </c>
      <c r="N9" s="1157">
        <v>2</v>
      </c>
      <c r="O9" s="1161">
        <v>25</v>
      </c>
      <c r="P9" s="1157">
        <v>8</v>
      </c>
      <c r="Q9" s="1161">
        <v>24</v>
      </c>
      <c r="R9" s="1157">
        <f t="shared" ref="R9" si="3">SUM(P9,N9)</f>
        <v>10</v>
      </c>
      <c r="S9" s="1157">
        <f t="shared" ref="S9" si="4">SUM(Q9,Q10,O9,O10)</f>
        <v>49</v>
      </c>
      <c r="T9" s="1157">
        <v>0</v>
      </c>
      <c r="U9" s="1157">
        <v>1</v>
      </c>
      <c r="V9" s="1157">
        <v>0</v>
      </c>
      <c r="W9" s="1157">
        <v>3</v>
      </c>
      <c r="X9" s="1157">
        <f t="shared" ref="X9:Y9" si="5">SUM(V9,T9)</f>
        <v>0</v>
      </c>
      <c r="Y9" s="1157">
        <f t="shared" si="5"/>
        <v>4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124</v>
      </c>
    </row>
    <row r="10" spans="1:32" ht="18" customHeight="1">
      <c r="A10" s="750"/>
      <c r="B10" s="754" t="s">
        <v>2</v>
      </c>
      <c r="C10" s="1157"/>
      <c r="D10" s="1157"/>
      <c r="E10" s="1162"/>
      <c r="F10" s="1157"/>
      <c r="G10" s="25">
        <v>0</v>
      </c>
      <c r="H10" s="1157"/>
      <c r="I10" s="25">
        <v>9</v>
      </c>
      <c r="J10" s="1157"/>
      <c r="K10" s="25">
        <v>0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13</v>
      </c>
      <c r="D11" s="1157">
        <f t="shared" si="7"/>
        <v>64</v>
      </c>
      <c r="E11" s="1161">
        <f t="shared" ref="E11" si="8">SUM(C11:D12)</f>
        <v>77</v>
      </c>
      <c r="F11" s="1157">
        <v>0</v>
      </c>
      <c r="G11" s="1157">
        <v>0</v>
      </c>
      <c r="H11" s="1157">
        <v>3</v>
      </c>
      <c r="I11" s="24">
        <v>28</v>
      </c>
      <c r="J11" s="1157">
        <v>1</v>
      </c>
      <c r="K11" s="24">
        <v>7</v>
      </c>
      <c r="L11" s="1157">
        <f t="shared" ref="L11" si="9">F11+H11+J11</f>
        <v>4</v>
      </c>
      <c r="M11" s="1157">
        <f t="shared" ref="M11" si="10">G11+G12+I11+I12+K11+K12</f>
        <v>39</v>
      </c>
      <c r="N11" s="1157">
        <v>6</v>
      </c>
      <c r="O11" s="1161">
        <v>12</v>
      </c>
      <c r="P11" s="1157">
        <v>2</v>
      </c>
      <c r="Q11" s="1161">
        <v>11</v>
      </c>
      <c r="R11" s="1157">
        <f t="shared" ref="R11" si="11">SUM(P11,N11)</f>
        <v>8</v>
      </c>
      <c r="S11" s="1157">
        <f t="shared" ref="S11" si="12">SUM(Q11,Q12,O11,O12)</f>
        <v>23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77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21</v>
      </c>
      <c r="D13" s="1157">
        <f t="shared" si="15"/>
        <v>125</v>
      </c>
      <c r="E13" s="1161">
        <f t="shared" ref="E13" si="16">SUM(C13:D14)</f>
        <v>146</v>
      </c>
      <c r="F13" s="1157">
        <v>1</v>
      </c>
      <c r="G13" s="24">
        <v>0</v>
      </c>
      <c r="H13" s="1157">
        <v>3</v>
      </c>
      <c r="I13" s="24">
        <v>30</v>
      </c>
      <c r="J13" s="1157">
        <v>4</v>
      </c>
      <c r="K13" s="24">
        <v>14</v>
      </c>
      <c r="L13" s="1157">
        <f>F13+H13+J13</f>
        <v>8</v>
      </c>
      <c r="M13" s="1157">
        <f>G13+G14+I13+I14+K13+K14</f>
        <v>47</v>
      </c>
      <c r="N13" s="1157">
        <v>1</v>
      </c>
      <c r="O13" s="1161">
        <v>34</v>
      </c>
      <c r="P13" s="1157">
        <v>7</v>
      </c>
      <c r="Q13" s="1161">
        <v>40</v>
      </c>
      <c r="R13" s="1157">
        <f t="shared" ref="R13" si="17">SUM(P13,N13)</f>
        <v>8</v>
      </c>
      <c r="S13" s="1157">
        <f t="shared" ref="S13" si="18">SUM(Q13,Q14,O13,O14)</f>
        <v>74</v>
      </c>
      <c r="T13" s="1157">
        <v>2</v>
      </c>
      <c r="U13" s="1157">
        <v>0</v>
      </c>
      <c r="V13" s="1157">
        <v>3</v>
      </c>
      <c r="W13" s="1161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146</v>
      </c>
    </row>
    <row r="14" spans="1:32" ht="18" customHeight="1">
      <c r="A14" s="750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1</v>
      </c>
      <c r="J14" s="1157"/>
      <c r="K14" s="25">
        <v>2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46</v>
      </c>
      <c r="E15" s="1161">
        <f t="shared" ref="E15" si="22">SUM(C15:D16)</f>
        <v>46</v>
      </c>
      <c r="F15" s="1157">
        <v>0</v>
      </c>
      <c r="G15" s="24">
        <v>0</v>
      </c>
      <c r="H15" s="1157">
        <v>0</v>
      </c>
      <c r="I15" s="24">
        <v>27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46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46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15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49</v>
      </c>
      <c r="E17" s="1161">
        <f t="shared" ref="E17" si="30">SUM(C17:D18)</f>
        <v>53</v>
      </c>
      <c r="F17" s="1157">
        <v>0</v>
      </c>
      <c r="G17" s="24">
        <v>0</v>
      </c>
      <c r="H17" s="1157">
        <v>0</v>
      </c>
      <c r="I17" s="24">
        <v>14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22</v>
      </c>
      <c r="N17" s="1157">
        <v>1</v>
      </c>
      <c r="O17" s="1161">
        <v>18</v>
      </c>
      <c r="P17" s="1157">
        <v>2</v>
      </c>
      <c r="Q17" s="1161">
        <v>7</v>
      </c>
      <c r="R17" s="1157">
        <f t="shared" ref="R17" si="31">SUM(P17,N17)</f>
        <v>3</v>
      </c>
      <c r="S17" s="1157">
        <f t="shared" ref="S17" si="32">SUM(Q17,Q18,O17,O18)</f>
        <v>25</v>
      </c>
      <c r="T17" s="1157">
        <v>0</v>
      </c>
      <c r="U17" s="1157">
        <v>0</v>
      </c>
      <c r="V17" s="1157">
        <v>0</v>
      </c>
      <c r="W17" s="1161">
        <v>2</v>
      </c>
      <c r="X17" s="1157">
        <f t="shared" ref="X17:Y17" si="33">SUM(V17,T17)</f>
        <v>0</v>
      </c>
      <c r="Y17" s="1157">
        <f t="shared" si="33"/>
        <v>2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53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2</v>
      </c>
      <c r="L18" s="1157"/>
      <c r="M18" s="1157"/>
      <c r="N18" s="1157"/>
      <c r="O18" s="1162"/>
      <c r="P18" s="1157"/>
      <c r="Q18" s="1162"/>
      <c r="R18" s="1157"/>
      <c r="S18" s="1157"/>
      <c r="T18" s="1157"/>
      <c r="U18" s="1157"/>
      <c r="V18" s="1157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2</v>
      </c>
      <c r="D19" s="1157">
        <f t="shared" si="35"/>
        <v>4</v>
      </c>
      <c r="E19" s="1161">
        <f t="shared" ref="E19" si="36">SUM(C19:D20)</f>
        <v>6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1161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749"/>
      <c r="B21" s="1172" t="s">
        <v>68</v>
      </c>
      <c r="C21" s="1157">
        <f t="shared" ref="C21:D21" si="43">SUM(L21,R21,X21,AD21)</f>
        <v>3</v>
      </c>
      <c r="D21" s="1157">
        <f t="shared" si="43"/>
        <v>33</v>
      </c>
      <c r="E21" s="1161">
        <f>SUM(C21:D22)</f>
        <v>36</v>
      </c>
      <c r="F21" s="1161">
        <v>0</v>
      </c>
      <c r="G21" s="1161">
        <v>0</v>
      </c>
      <c r="H21" s="1227">
        <v>0</v>
      </c>
      <c r="I21" s="24">
        <v>0</v>
      </c>
      <c r="J21" s="1227">
        <v>0</v>
      </c>
      <c r="K21" s="24">
        <v>2</v>
      </c>
      <c r="L21" s="1229">
        <f t="shared" si="37"/>
        <v>0</v>
      </c>
      <c r="M21" s="1157">
        <f t="shared" si="38"/>
        <v>5</v>
      </c>
      <c r="N21" s="1161">
        <v>1</v>
      </c>
      <c r="O21" s="1161">
        <v>11</v>
      </c>
      <c r="P21" s="1161">
        <v>2</v>
      </c>
      <c r="Q21" s="1161">
        <v>13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0</v>
      </c>
      <c r="W21" s="1161">
        <v>4</v>
      </c>
      <c r="X21" s="1157">
        <f t="shared" ref="X21:Y21" si="46">SUM(V21,T21)</f>
        <v>0</v>
      </c>
      <c r="Y21" s="1157">
        <f t="shared" si="46"/>
        <v>4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36</v>
      </c>
    </row>
    <row r="22" spans="1:32" ht="18" customHeight="1">
      <c r="A22" s="753"/>
      <c r="B22" s="1224"/>
      <c r="C22" s="1157"/>
      <c r="D22" s="1157"/>
      <c r="E22" s="1162"/>
      <c r="F22" s="1162"/>
      <c r="G22" s="1162"/>
      <c r="H22" s="1228"/>
      <c r="I22" s="25">
        <v>2</v>
      </c>
      <c r="J22" s="1228"/>
      <c r="K22" s="25">
        <v>1</v>
      </c>
      <c r="L22" s="1229"/>
      <c r="M22" s="1157"/>
      <c r="N22" s="1162"/>
      <c r="O22" s="1162"/>
      <c r="P22" s="1162"/>
      <c r="Q22" s="1162"/>
      <c r="R22" s="1157"/>
      <c r="S22" s="1157"/>
      <c r="T22" s="1162"/>
      <c r="U22" s="1162"/>
      <c r="V22" s="1162"/>
      <c r="W22" s="1162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71</v>
      </c>
      <c r="D23" s="33">
        <f>SUM(D7:D22)</f>
        <v>489</v>
      </c>
      <c r="E23" s="33">
        <f>SUM(E7:E22)</f>
        <v>560</v>
      </c>
      <c r="F23" s="33">
        <f>SUM(F7:F22)</f>
        <v>3</v>
      </c>
      <c r="G23" s="33">
        <f>SUM(G7:G22)</f>
        <v>15</v>
      </c>
      <c r="H23" s="33">
        <f t="shared" ref="H23:AB23" si="48">SUM(H7:H22)</f>
        <v>7</v>
      </c>
      <c r="I23" s="33">
        <f t="shared" si="48"/>
        <v>166</v>
      </c>
      <c r="J23" s="33">
        <f t="shared" si="48"/>
        <v>6</v>
      </c>
      <c r="K23" s="33">
        <f t="shared" si="48"/>
        <v>64</v>
      </c>
      <c r="L23" s="33">
        <f>SUM(L7:L22)</f>
        <v>16</v>
      </c>
      <c r="M23" s="33">
        <f>SUM(M7:M22)</f>
        <v>245</v>
      </c>
      <c r="N23" s="33">
        <f t="shared" si="48"/>
        <v>15</v>
      </c>
      <c r="O23" s="33">
        <f>SUM(O7:O22)</f>
        <v>112</v>
      </c>
      <c r="P23" s="33">
        <f t="shared" si="48"/>
        <v>25</v>
      </c>
      <c r="Q23" s="33">
        <f t="shared" si="48"/>
        <v>114</v>
      </c>
      <c r="R23" s="33">
        <f>SUM(R7:R22)</f>
        <v>40</v>
      </c>
      <c r="S23" s="33">
        <f>SUM(S7:S22)</f>
        <v>226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11</v>
      </c>
      <c r="W23" s="33">
        <f t="shared" si="49"/>
        <v>17</v>
      </c>
      <c r="X23" s="33">
        <f>SUM(X7:X22)</f>
        <v>13</v>
      </c>
      <c r="Y23" s="33">
        <f>SUM(Y7:Y22)</f>
        <v>18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>SUM(AC7:AC22)</f>
        <v>0</v>
      </c>
      <c r="AD23" s="33">
        <f t="shared" ref="AD23:AE23" si="50">SUM(AD7:AD22)</f>
        <v>2</v>
      </c>
      <c r="AE23" s="33">
        <f t="shared" si="50"/>
        <v>0</v>
      </c>
      <c r="AF23" s="33">
        <f>SUM(AF7:AF22)</f>
        <v>560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180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3"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  <mergeCell ref="AF19:AF20"/>
    <mergeCell ref="B21:B22"/>
    <mergeCell ref="C21:C22"/>
    <mergeCell ref="D21:D22"/>
    <mergeCell ref="E21:E22"/>
    <mergeCell ref="F21:F22"/>
    <mergeCell ref="G21:G22"/>
    <mergeCell ref="H21:H22"/>
    <mergeCell ref="J21:J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F19:F20"/>
    <mergeCell ref="G19:G20"/>
    <mergeCell ref="H19:H20"/>
    <mergeCell ref="O21:O22"/>
    <mergeCell ref="P21:P22"/>
    <mergeCell ref="Q21:Q22"/>
    <mergeCell ref="A19:A20"/>
    <mergeCell ref="B19:B20"/>
    <mergeCell ref="C19:C20"/>
    <mergeCell ref="D19:D20"/>
    <mergeCell ref="E19:E20"/>
    <mergeCell ref="AE19:AE20"/>
    <mergeCell ref="Y17:Y18"/>
    <mergeCell ref="P17:P18"/>
    <mergeCell ref="Q17:Q18"/>
    <mergeCell ref="R17:R18"/>
    <mergeCell ref="S17:S18"/>
    <mergeCell ref="T17:T18"/>
    <mergeCell ref="U17:U18"/>
    <mergeCell ref="J19:J20"/>
    <mergeCell ref="K19:K20"/>
    <mergeCell ref="L19:L20"/>
    <mergeCell ref="H17:H18"/>
    <mergeCell ref="J17:J18"/>
    <mergeCell ref="X19:X20"/>
    <mergeCell ref="M19:M20"/>
    <mergeCell ref="N19:N20"/>
    <mergeCell ref="O19:O20"/>
    <mergeCell ref="P19:P20"/>
    <mergeCell ref="Q19:Q20"/>
    <mergeCell ref="R19:R20"/>
    <mergeCell ref="O17:O18"/>
    <mergeCell ref="V17:V18"/>
    <mergeCell ref="W17:W18"/>
    <mergeCell ref="X17:X18"/>
    <mergeCell ref="AB15:AB16"/>
    <mergeCell ref="AC15:AC16"/>
    <mergeCell ref="AD15:AD16"/>
    <mergeCell ref="AE15:AE16"/>
    <mergeCell ref="AF15:AF16"/>
    <mergeCell ref="Z15:Z16"/>
    <mergeCell ref="AA15:AA16"/>
    <mergeCell ref="AB17:AB18"/>
    <mergeCell ref="AC17:AC18"/>
    <mergeCell ref="AD17:AD18"/>
    <mergeCell ref="AE17:AE18"/>
    <mergeCell ref="AF17:AF18"/>
    <mergeCell ref="Z17:Z18"/>
    <mergeCell ref="AA17:AA18"/>
    <mergeCell ref="A17:A18"/>
    <mergeCell ref="C17:C18"/>
    <mergeCell ref="D17:D18"/>
    <mergeCell ref="E17:E18"/>
    <mergeCell ref="F17:F18"/>
    <mergeCell ref="V15:V16"/>
    <mergeCell ref="W15:W16"/>
    <mergeCell ref="X15:X16"/>
    <mergeCell ref="Y15:Y16"/>
    <mergeCell ref="P15:P16"/>
    <mergeCell ref="Q15:Q16"/>
    <mergeCell ref="R15:R16"/>
    <mergeCell ref="S15:S16"/>
    <mergeCell ref="T15:T16"/>
    <mergeCell ref="U15:U16"/>
    <mergeCell ref="H15:H16"/>
    <mergeCell ref="J15:J16"/>
    <mergeCell ref="L15:L16"/>
    <mergeCell ref="M15:M16"/>
    <mergeCell ref="N15:N16"/>
    <mergeCell ref="O15:O16"/>
    <mergeCell ref="L17:L18"/>
    <mergeCell ref="M17:M18"/>
    <mergeCell ref="N17:N18"/>
    <mergeCell ref="A15:A16"/>
    <mergeCell ref="B15:B16"/>
    <mergeCell ref="C15:C16"/>
    <mergeCell ref="D15:D16"/>
    <mergeCell ref="E15:E16"/>
    <mergeCell ref="F15:F16"/>
    <mergeCell ref="W13:W14"/>
    <mergeCell ref="X13:X14"/>
    <mergeCell ref="Y13:Y14"/>
    <mergeCell ref="Q13:Q14"/>
    <mergeCell ref="R13:R14"/>
    <mergeCell ref="S13:S14"/>
    <mergeCell ref="T13:T14"/>
    <mergeCell ref="U13:U14"/>
    <mergeCell ref="V13:V14"/>
    <mergeCell ref="J13:J14"/>
    <mergeCell ref="L13:L14"/>
    <mergeCell ref="P13:P14"/>
    <mergeCell ref="C13:C14"/>
    <mergeCell ref="D13:D14"/>
    <mergeCell ref="E13:E14"/>
    <mergeCell ref="F13:F14"/>
    <mergeCell ref="H13:H14"/>
    <mergeCell ref="AB11:AB12"/>
    <mergeCell ref="AC11:AC12"/>
    <mergeCell ref="AD11:AD12"/>
    <mergeCell ref="AE11:AE12"/>
    <mergeCell ref="AF11:AF12"/>
    <mergeCell ref="Z11:Z12"/>
    <mergeCell ref="AA11:AA12"/>
    <mergeCell ref="AC13:AC14"/>
    <mergeCell ref="AD13:AD14"/>
    <mergeCell ref="AE13:AE14"/>
    <mergeCell ref="AF13:AF14"/>
    <mergeCell ref="Z13:Z14"/>
    <mergeCell ref="AA13:AA14"/>
    <mergeCell ref="AB13:AB14"/>
    <mergeCell ref="V11:V12"/>
    <mergeCell ref="W11:W12"/>
    <mergeCell ref="X11:X12"/>
    <mergeCell ref="Y11:Y12"/>
    <mergeCell ref="P11:P12"/>
    <mergeCell ref="Q11:Q12"/>
    <mergeCell ref="R11:R12"/>
    <mergeCell ref="S11:S12"/>
    <mergeCell ref="T11:T12"/>
    <mergeCell ref="U11:U12"/>
    <mergeCell ref="H11:H12"/>
    <mergeCell ref="J11:J12"/>
    <mergeCell ref="L11:L12"/>
    <mergeCell ref="M11:M12"/>
    <mergeCell ref="N11:N12"/>
    <mergeCell ref="O11:O12"/>
    <mergeCell ref="M13:M14"/>
    <mergeCell ref="N13:N14"/>
    <mergeCell ref="O13:O14"/>
    <mergeCell ref="AD9:AD10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X9:X10"/>
    <mergeCell ref="Y9:Y10"/>
    <mergeCell ref="Z9:Z10"/>
    <mergeCell ref="AA9:AA10"/>
    <mergeCell ref="AB9:AB10"/>
    <mergeCell ref="AC9:AC10"/>
    <mergeCell ref="R9:R10"/>
    <mergeCell ref="S9:S10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Q9:Q10"/>
    <mergeCell ref="C9:C10"/>
    <mergeCell ref="D9:D10"/>
    <mergeCell ref="E9:E10"/>
    <mergeCell ref="F9:F10"/>
    <mergeCell ref="H9:H10"/>
    <mergeCell ref="J9:J10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R7:R8"/>
    <mergeCell ref="S7:S8"/>
    <mergeCell ref="T7:T8"/>
    <mergeCell ref="G7:G8"/>
    <mergeCell ref="H7:H8"/>
    <mergeCell ref="J7:J8"/>
    <mergeCell ref="L7:L8"/>
    <mergeCell ref="M7:M8"/>
    <mergeCell ref="N7:N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O7:O8"/>
    <mergeCell ref="P7:P8"/>
    <mergeCell ref="Q7:Q8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16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748" t="s">
        <v>17</v>
      </c>
      <c r="D5" s="748" t="s">
        <v>18</v>
      </c>
      <c r="E5" s="748" t="s">
        <v>19</v>
      </c>
      <c r="F5" s="23" t="s">
        <v>1</v>
      </c>
      <c r="G5" s="748" t="s">
        <v>17</v>
      </c>
      <c r="H5" s="748" t="s">
        <v>18</v>
      </c>
      <c r="I5" s="748" t="s">
        <v>19</v>
      </c>
      <c r="J5" s="23" t="s">
        <v>1</v>
      </c>
      <c r="K5" s="748" t="s">
        <v>17</v>
      </c>
      <c r="L5" s="748" t="s">
        <v>18</v>
      </c>
      <c r="M5" s="748" t="s">
        <v>19</v>
      </c>
      <c r="N5" s="23" t="s">
        <v>1</v>
      </c>
      <c r="O5" s="748" t="s">
        <v>17</v>
      </c>
      <c r="P5" s="748" t="s">
        <v>18</v>
      </c>
      <c r="Q5" s="748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751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1</v>
      </c>
      <c r="J8" s="1157">
        <f t="shared" ref="J8" si="1">SUM(G8:I9)</f>
        <v>1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750"/>
      <c r="B9" s="754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2</v>
      </c>
      <c r="J12" s="1157">
        <f t="shared" ref="J12" si="11">SUM(G12:I13)</f>
        <v>2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6</v>
      </c>
    </row>
    <row r="13" spans="1:19" ht="18" customHeight="1">
      <c r="A13" s="750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749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753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2</v>
      </c>
      <c r="E22" s="33">
        <f t="shared" si="31"/>
        <v>1</v>
      </c>
      <c r="F22" s="33">
        <f t="shared" si="31"/>
        <v>3</v>
      </c>
      <c r="G22" s="33">
        <f t="shared" si="31"/>
        <v>0</v>
      </c>
      <c r="H22" s="33">
        <f t="shared" si="31"/>
        <v>0</v>
      </c>
      <c r="I22" s="33">
        <f t="shared" si="31"/>
        <v>6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20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752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180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68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15</v>
      </c>
      <c r="D7" s="1157">
        <f>SUM(M7,S7,Y7,AE7)</f>
        <v>57</v>
      </c>
      <c r="E7" s="1161">
        <f>SUM(C7:D8)</f>
        <v>72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14</v>
      </c>
      <c r="L7" s="1157">
        <f>F7+H7+J7</f>
        <v>1</v>
      </c>
      <c r="M7" s="1157">
        <f>G7+G8+I7+I8+K7+K8</f>
        <v>28</v>
      </c>
      <c r="N7" s="1157">
        <v>4</v>
      </c>
      <c r="O7" s="1161">
        <v>12</v>
      </c>
      <c r="P7" s="1157">
        <v>3</v>
      </c>
      <c r="Q7" s="1161">
        <v>15</v>
      </c>
      <c r="R7" s="1157">
        <f>SUM(P7,N7)</f>
        <v>7</v>
      </c>
      <c r="S7" s="1157">
        <f>SUM(Q7,Q8,O7,O8)</f>
        <v>27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1</v>
      </c>
      <c r="AC7" s="1157">
        <v>0</v>
      </c>
      <c r="AD7" s="1157">
        <f>SUM(AB7,Z7)</f>
        <v>1</v>
      </c>
      <c r="AE7" s="1157">
        <f>SUM(AC7,AA7)</f>
        <v>0</v>
      </c>
      <c r="AF7" s="1167">
        <f>E7</f>
        <v>72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25">
        <v>0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764" t="s">
        <v>8</v>
      </c>
      <c r="C9" s="1157">
        <f t="shared" ref="C9:D9" si="0">SUM(L9,R9,X9,AD9)</f>
        <v>13</v>
      </c>
      <c r="D9" s="1157">
        <f t="shared" si="0"/>
        <v>111</v>
      </c>
      <c r="E9" s="1161">
        <f t="shared" ref="E9" si="1">SUM(C9:D10)</f>
        <v>124</v>
      </c>
      <c r="F9" s="1157">
        <v>1</v>
      </c>
      <c r="G9" s="24">
        <v>0</v>
      </c>
      <c r="H9" s="1157">
        <v>1</v>
      </c>
      <c r="I9" s="24">
        <v>36</v>
      </c>
      <c r="J9" s="1157">
        <v>0</v>
      </c>
      <c r="K9" s="24">
        <v>12</v>
      </c>
      <c r="L9" s="1157">
        <f t="shared" ref="L9" si="2">F9+H9+J9</f>
        <v>2</v>
      </c>
      <c r="M9" s="1157">
        <f>G9+G10+I9+I10+K9+K10</f>
        <v>57</v>
      </c>
      <c r="N9" s="1157">
        <v>2</v>
      </c>
      <c r="O9" s="1161">
        <v>24</v>
      </c>
      <c r="P9" s="1157">
        <v>8</v>
      </c>
      <c r="Q9" s="1161">
        <v>26</v>
      </c>
      <c r="R9" s="1157">
        <f t="shared" ref="R9" si="3">SUM(P9,N9)</f>
        <v>10</v>
      </c>
      <c r="S9" s="1157">
        <f t="shared" ref="S9" si="4">SUM(Q9,Q10,O9,O10)</f>
        <v>50</v>
      </c>
      <c r="T9" s="1157">
        <v>0</v>
      </c>
      <c r="U9" s="1157">
        <v>1</v>
      </c>
      <c r="V9" s="1157">
        <v>0</v>
      </c>
      <c r="W9" s="1157">
        <v>3</v>
      </c>
      <c r="X9" s="1157">
        <f t="shared" ref="X9:Y9" si="5">SUM(V9,T9)</f>
        <v>0</v>
      </c>
      <c r="Y9" s="1157">
        <f t="shared" si="5"/>
        <v>4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124</v>
      </c>
    </row>
    <row r="10" spans="1:32" ht="18" customHeight="1">
      <c r="A10" s="763"/>
      <c r="B10" s="766" t="s">
        <v>2</v>
      </c>
      <c r="C10" s="1157"/>
      <c r="D10" s="1157"/>
      <c r="E10" s="1162"/>
      <c r="F10" s="1157"/>
      <c r="G10" s="25">
        <v>0</v>
      </c>
      <c r="H10" s="1157"/>
      <c r="I10" s="25">
        <v>9</v>
      </c>
      <c r="J10" s="1157"/>
      <c r="K10" s="25">
        <v>0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13</v>
      </c>
      <c r="D11" s="1157">
        <f t="shared" si="7"/>
        <v>64</v>
      </c>
      <c r="E11" s="1161">
        <f t="shared" ref="E11" si="8">SUM(C11:D12)</f>
        <v>77</v>
      </c>
      <c r="F11" s="1157">
        <v>0</v>
      </c>
      <c r="G11" s="1157">
        <v>0</v>
      </c>
      <c r="H11" s="1157">
        <v>3</v>
      </c>
      <c r="I11" s="24">
        <v>28</v>
      </c>
      <c r="J11" s="1157">
        <v>1</v>
      </c>
      <c r="K11" s="24">
        <v>7</v>
      </c>
      <c r="L11" s="1157">
        <f t="shared" ref="L11" si="9">F11+H11+J11</f>
        <v>4</v>
      </c>
      <c r="M11" s="1157">
        <f t="shared" ref="M11" si="10">G11+G12+I11+I12+K11+K12</f>
        <v>39</v>
      </c>
      <c r="N11" s="1157">
        <v>6</v>
      </c>
      <c r="O11" s="1161">
        <v>12</v>
      </c>
      <c r="P11" s="1157">
        <v>2</v>
      </c>
      <c r="Q11" s="1161">
        <v>11</v>
      </c>
      <c r="R11" s="1157">
        <f t="shared" ref="R11" si="11">SUM(P11,N11)</f>
        <v>8</v>
      </c>
      <c r="S11" s="1157">
        <f t="shared" ref="S11" si="12">SUM(Q11,Q12,O11,O12)</f>
        <v>23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77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21</v>
      </c>
      <c r="D13" s="1157">
        <f t="shared" si="15"/>
        <v>125</v>
      </c>
      <c r="E13" s="1161">
        <f t="shared" ref="E13" si="16">SUM(C13:D14)</f>
        <v>146</v>
      </c>
      <c r="F13" s="1157">
        <v>1</v>
      </c>
      <c r="G13" s="24">
        <v>0</v>
      </c>
      <c r="H13" s="1157">
        <v>3</v>
      </c>
      <c r="I13" s="24">
        <v>29</v>
      </c>
      <c r="J13" s="1157">
        <v>4</v>
      </c>
      <c r="K13" s="24">
        <v>12</v>
      </c>
      <c r="L13" s="1157">
        <f>F13+H13+J13</f>
        <v>8</v>
      </c>
      <c r="M13" s="1157">
        <f>G13+G14+I13+I14+K13+K14</f>
        <v>44</v>
      </c>
      <c r="N13" s="1157">
        <v>1</v>
      </c>
      <c r="O13" s="1161">
        <v>34</v>
      </c>
      <c r="P13" s="1157">
        <v>7</v>
      </c>
      <c r="Q13" s="1161">
        <v>43</v>
      </c>
      <c r="R13" s="1157">
        <f t="shared" ref="R13" si="17">SUM(P13,N13)</f>
        <v>8</v>
      </c>
      <c r="S13" s="1157">
        <f t="shared" ref="S13" si="18">SUM(Q13,Q14,O13,O14)</f>
        <v>77</v>
      </c>
      <c r="T13" s="1157">
        <v>2</v>
      </c>
      <c r="U13" s="1157">
        <v>0</v>
      </c>
      <c r="V13" s="1157">
        <v>3</v>
      </c>
      <c r="W13" s="1161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146</v>
      </c>
    </row>
    <row r="14" spans="1:32" ht="18" customHeight="1">
      <c r="A14" s="763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1</v>
      </c>
      <c r="J14" s="1157"/>
      <c r="K14" s="25">
        <v>2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45</v>
      </c>
      <c r="E15" s="1161">
        <f t="shared" ref="E15" si="22">SUM(C15:D16)</f>
        <v>45</v>
      </c>
      <c r="F15" s="1157">
        <v>0</v>
      </c>
      <c r="G15" s="24">
        <v>0</v>
      </c>
      <c r="H15" s="1157">
        <v>0</v>
      </c>
      <c r="I15" s="24">
        <v>27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45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49</v>
      </c>
      <c r="E17" s="1161">
        <f t="shared" ref="E17" si="30">SUM(C17:D18)</f>
        <v>53</v>
      </c>
      <c r="F17" s="1157">
        <v>0</v>
      </c>
      <c r="G17" s="24">
        <v>0</v>
      </c>
      <c r="H17" s="1157">
        <v>0</v>
      </c>
      <c r="I17" s="24">
        <v>14</v>
      </c>
      <c r="J17" s="1157">
        <v>1</v>
      </c>
      <c r="K17" s="24">
        <v>5</v>
      </c>
      <c r="L17" s="1157">
        <f>F17+H17+J17</f>
        <v>1</v>
      </c>
      <c r="M17" s="1157">
        <f>G17+G18+I17+I18+K17+K18</f>
        <v>22</v>
      </c>
      <c r="N17" s="1157">
        <v>1</v>
      </c>
      <c r="O17" s="1161">
        <v>18</v>
      </c>
      <c r="P17" s="1157">
        <v>2</v>
      </c>
      <c r="Q17" s="1161">
        <v>7</v>
      </c>
      <c r="R17" s="1157">
        <f t="shared" ref="R17" si="31">SUM(P17,N17)</f>
        <v>3</v>
      </c>
      <c r="S17" s="1157">
        <f t="shared" ref="S17" si="32">SUM(Q17,Q18,O17,O18)</f>
        <v>25</v>
      </c>
      <c r="T17" s="1157">
        <v>0</v>
      </c>
      <c r="U17" s="1157">
        <v>0</v>
      </c>
      <c r="V17" s="1157">
        <v>0</v>
      </c>
      <c r="W17" s="1161">
        <v>2</v>
      </c>
      <c r="X17" s="1157">
        <f t="shared" ref="X17:Y17" si="33">SUM(V17,T17)</f>
        <v>0</v>
      </c>
      <c r="Y17" s="1157">
        <f t="shared" si="33"/>
        <v>2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53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2</v>
      </c>
      <c r="L18" s="1157"/>
      <c r="M18" s="1157"/>
      <c r="N18" s="1157"/>
      <c r="O18" s="1162"/>
      <c r="P18" s="1157"/>
      <c r="Q18" s="1162"/>
      <c r="R18" s="1157"/>
      <c r="S18" s="1157"/>
      <c r="T18" s="1157"/>
      <c r="U18" s="1157"/>
      <c r="V18" s="1157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2</v>
      </c>
      <c r="D19" s="1157">
        <f t="shared" si="35"/>
        <v>4</v>
      </c>
      <c r="E19" s="1161">
        <f t="shared" ref="E19" si="36">SUM(C19:D20)</f>
        <v>6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1161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762"/>
      <c r="B21" s="1172" t="s">
        <v>68</v>
      </c>
      <c r="C21" s="1157">
        <f t="shared" ref="C21:D21" si="43">SUM(L21,R21,X21,AD21)</f>
        <v>3</v>
      </c>
      <c r="D21" s="1157">
        <f t="shared" si="43"/>
        <v>33</v>
      </c>
      <c r="E21" s="1161">
        <f>SUM(C21:D22)</f>
        <v>36</v>
      </c>
      <c r="F21" s="1161">
        <v>0</v>
      </c>
      <c r="G21" s="1161">
        <v>0</v>
      </c>
      <c r="H21" s="1227">
        <v>0</v>
      </c>
      <c r="I21" s="24">
        <v>0</v>
      </c>
      <c r="J21" s="1227">
        <v>0</v>
      </c>
      <c r="K21" s="24">
        <v>2</v>
      </c>
      <c r="L21" s="1229">
        <f t="shared" si="37"/>
        <v>0</v>
      </c>
      <c r="M21" s="1157">
        <f t="shared" si="38"/>
        <v>5</v>
      </c>
      <c r="N21" s="1161">
        <v>1</v>
      </c>
      <c r="O21" s="1161">
        <v>11</v>
      </c>
      <c r="P21" s="1161">
        <v>2</v>
      </c>
      <c r="Q21" s="1161">
        <v>13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0</v>
      </c>
      <c r="W21" s="1161">
        <v>4</v>
      </c>
      <c r="X21" s="1157">
        <f t="shared" ref="X21:Y21" si="46">SUM(V21,T21)</f>
        <v>0</v>
      </c>
      <c r="Y21" s="1157">
        <f t="shared" si="46"/>
        <v>4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36</v>
      </c>
    </row>
    <row r="22" spans="1:32" ht="18" customHeight="1">
      <c r="A22" s="765"/>
      <c r="B22" s="1224"/>
      <c r="C22" s="1157"/>
      <c r="D22" s="1157"/>
      <c r="E22" s="1162"/>
      <c r="F22" s="1162"/>
      <c r="G22" s="1162"/>
      <c r="H22" s="1228"/>
      <c r="I22" s="25">
        <v>2</v>
      </c>
      <c r="J22" s="1228"/>
      <c r="K22" s="25">
        <v>1</v>
      </c>
      <c r="L22" s="1229"/>
      <c r="M22" s="1157"/>
      <c r="N22" s="1162"/>
      <c r="O22" s="1162"/>
      <c r="P22" s="1162"/>
      <c r="Q22" s="1162"/>
      <c r="R22" s="1157"/>
      <c r="S22" s="1157"/>
      <c r="T22" s="1162"/>
      <c r="U22" s="1162"/>
      <c r="V22" s="1162"/>
      <c r="W22" s="1162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71</v>
      </c>
      <c r="D23" s="33">
        <f>SUM(D7:D22)</f>
        <v>488</v>
      </c>
      <c r="E23" s="33">
        <f>SUM(E7:E22)</f>
        <v>559</v>
      </c>
      <c r="F23" s="33">
        <f>SUM(F7:F22)</f>
        <v>3</v>
      </c>
      <c r="G23" s="33">
        <f>SUM(G7:G22)</f>
        <v>14</v>
      </c>
      <c r="H23" s="33">
        <f t="shared" ref="H23:AB23" si="48">SUM(H7:H22)</f>
        <v>7</v>
      </c>
      <c r="I23" s="33">
        <f t="shared" si="48"/>
        <v>165</v>
      </c>
      <c r="J23" s="33">
        <f t="shared" si="48"/>
        <v>6</v>
      </c>
      <c r="K23" s="33">
        <f t="shared" si="48"/>
        <v>61</v>
      </c>
      <c r="L23" s="33">
        <f>SUM(L7:L22)</f>
        <v>16</v>
      </c>
      <c r="M23" s="33">
        <f>SUM(M7:M22)</f>
        <v>240</v>
      </c>
      <c r="N23" s="33">
        <f t="shared" si="48"/>
        <v>15</v>
      </c>
      <c r="O23" s="33">
        <f>SUM(O7:O22)</f>
        <v>111</v>
      </c>
      <c r="P23" s="33">
        <f t="shared" si="48"/>
        <v>25</v>
      </c>
      <c r="Q23" s="33">
        <f t="shared" si="48"/>
        <v>119</v>
      </c>
      <c r="R23" s="33">
        <f>SUM(R7:R22)</f>
        <v>40</v>
      </c>
      <c r="S23" s="33">
        <f>SUM(S7:S22)</f>
        <v>230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11</v>
      </c>
      <c r="W23" s="33">
        <f t="shared" si="49"/>
        <v>17</v>
      </c>
      <c r="X23" s="33">
        <f>SUM(X7:X22)</f>
        <v>13</v>
      </c>
      <c r="Y23" s="33">
        <f>SUM(Y7:Y22)</f>
        <v>18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>SUM(AC7:AC22)</f>
        <v>0</v>
      </c>
      <c r="AD23" s="33">
        <f t="shared" ref="AD23:AE23" si="50">SUM(AD7:AD22)</f>
        <v>2</v>
      </c>
      <c r="AE23" s="33">
        <f t="shared" si="50"/>
        <v>0</v>
      </c>
      <c r="AF23" s="33">
        <f>SUM(AF7:AF22)</f>
        <v>559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181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3"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  <mergeCell ref="AF19:AF20"/>
    <mergeCell ref="B21:B22"/>
    <mergeCell ref="C21:C22"/>
    <mergeCell ref="D21:D22"/>
    <mergeCell ref="E21:E22"/>
    <mergeCell ref="F21:F22"/>
    <mergeCell ref="G21:G22"/>
    <mergeCell ref="H21:H22"/>
    <mergeCell ref="J21:J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F19:F20"/>
    <mergeCell ref="G19:G20"/>
    <mergeCell ref="H19:H20"/>
    <mergeCell ref="O21:O22"/>
    <mergeCell ref="P21:P22"/>
    <mergeCell ref="Q21:Q22"/>
    <mergeCell ref="A19:A20"/>
    <mergeCell ref="B19:B20"/>
    <mergeCell ref="C19:C20"/>
    <mergeCell ref="D19:D20"/>
    <mergeCell ref="E19:E20"/>
    <mergeCell ref="AE19:AE20"/>
    <mergeCell ref="Y17:Y18"/>
    <mergeCell ref="P17:P18"/>
    <mergeCell ref="Q17:Q18"/>
    <mergeCell ref="R17:R18"/>
    <mergeCell ref="S17:S18"/>
    <mergeCell ref="T17:T18"/>
    <mergeCell ref="U17:U18"/>
    <mergeCell ref="J19:J20"/>
    <mergeCell ref="K19:K20"/>
    <mergeCell ref="L19:L20"/>
    <mergeCell ref="H17:H18"/>
    <mergeCell ref="J17:J18"/>
    <mergeCell ref="X19:X20"/>
    <mergeCell ref="M19:M20"/>
    <mergeCell ref="N19:N20"/>
    <mergeCell ref="O19:O20"/>
    <mergeCell ref="P19:P20"/>
    <mergeCell ref="Q19:Q20"/>
    <mergeCell ref="R19:R20"/>
    <mergeCell ref="O17:O18"/>
    <mergeCell ref="V17:V18"/>
    <mergeCell ref="W17:W18"/>
    <mergeCell ref="X17:X18"/>
    <mergeCell ref="AB15:AB16"/>
    <mergeCell ref="AC15:AC16"/>
    <mergeCell ref="AD15:AD16"/>
    <mergeCell ref="AE15:AE16"/>
    <mergeCell ref="AF15:AF16"/>
    <mergeCell ref="Z15:Z16"/>
    <mergeCell ref="AA15:AA16"/>
    <mergeCell ref="AB17:AB18"/>
    <mergeCell ref="AC17:AC18"/>
    <mergeCell ref="AD17:AD18"/>
    <mergeCell ref="AE17:AE18"/>
    <mergeCell ref="AF17:AF18"/>
    <mergeCell ref="Z17:Z18"/>
    <mergeCell ref="AA17:AA18"/>
    <mergeCell ref="A17:A18"/>
    <mergeCell ref="C17:C18"/>
    <mergeCell ref="D17:D18"/>
    <mergeCell ref="E17:E18"/>
    <mergeCell ref="F17:F18"/>
    <mergeCell ref="V15:V16"/>
    <mergeCell ref="W15:W16"/>
    <mergeCell ref="X15:X16"/>
    <mergeCell ref="Y15:Y16"/>
    <mergeCell ref="P15:P16"/>
    <mergeCell ref="Q15:Q16"/>
    <mergeCell ref="R15:R16"/>
    <mergeCell ref="S15:S16"/>
    <mergeCell ref="T15:T16"/>
    <mergeCell ref="U15:U16"/>
    <mergeCell ref="H15:H16"/>
    <mergeCell ref="J15:J16"/>
    <mergeCell ref="L15:L16"/>
    <mergeCell ref="M15:M16"/>
    <mergeCell ref="N15:N16"/>
    <mergeCell ref="O15:O16"/>
    <mergeCell ref="L17:L18"/>
    <mergeCell ref="M17:M18"/>
    <mergeCell ref="N17:N18"/>
    <mergeCell ref="A15:A16"/>
    <mergeCell ref="B15:B16"/>
    <mergeCell ref="C15:C16"/>
    <mergeCell ref="D15:D16"/>
    <mergeCell ref="E15:E16"/>
    <mergeCell ref="F15:F16"/>
    <mergeCell ref="W13:W14"/>
    <mergeCell ref="X13:X14"/>
    <mergeCell ref="Y13:Y14"/>
    <mergeCell ref="Q13:Q14"/>
    <mergeCell ref="R13:R14"/>
    <mergeCell ref="S13:S14"/>
    <mergeCell ref="T13:T14"/>
    <mergeCell ref="U13:U14"/>
    <mergeCell ref="V13:V14"/>
    <mergeCell ref="J13:J14"/>
    <mergeCell ref="L13:L14"/>
    <mergeCell ref="P13:P14"/>
    <mergeCell ref="C13:C14"/>
    <mergeCell ref="D13:D14"/>
    <mergeCell ref="E13:E14"/>
    <mergeCell ref="F13:F14"/>
    <mergeCell ref="H13:H14"/>
    <mergeCell ref="AB11:AB12"/>
    <mergeCell ref="AC11:AC12"/>
    <mergeCell ref="AD11:AD12"/>
    <mergeCell ref="AE11:AE12"/>
    <mergeCell ref="AF11:AF12"/>
    <mergeCell ref="Z11:Z12"/>
    <mergeCell ref="AA11:AA12"/>
    <mergeCell ref="AC13:AC14"/>
    <mergeCell ref="AD13:AD14"/>
    <mergeCell ref="AE13:AE14"/>
    <mergeCell ref="AF13:AF14"/>
    <mergeCell ref="Z13:Z14"/>
    <mergeCell ref="AA13:AA14"/>
    <mergeCell ref="AB13:AB14"/>
    <mergeCell ref="V11:V12"/>
    <mergeCell ref="W11:W12"/>
    <mergeCell ref="X11:X12"/>
    <mergeCell ref="Y11:Y12"/>
    <mergeCell ref="P11:P12"/>
    <mergeCell ref="Q11:Q12"/>
    <mergeCell ref="R11:R12"/>
    <mergeCell ref="S11:S12"/>
    <mergeCell ref="T11:T12"/>
    <mergeCell ref="U11:U12"/>
    <mergeCell ref="H11:H12"/>
    <mergeCell ref="J11:J12"/>
    <mergeCell ref="L11:L12"/>
    <mergeCell ref="M11:M12"/>
    <mergeCell ref="N11:N12"/>
    <mergeCell ref="O11:O12"/>
    <mergeCell ref="M13:M14"/>
    <mergeCell ref="N13:N14"/>
    <mergeCell ref="O13:O14"/>
    <mergeCell ref="AD9:AD10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X9:X10"/>
    <mergeCell ref="Y9:Y10"/>
    <mergeCell ref="Z9:Z10"/>
    <mergeCell ref="AA9:AA10"/>
    <mergeCell ref="AB9:AB10"/>
    <mergeCell ref="AC9:AC10"/>
    <mergeCell ref="R9:R10"/>
    <mergeCell ref="S9:S10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Q9:Q10"/>
    <mergeCell ref="C9:C10"/>
    <mergeCell ref="D9:D10"/>
    <mergeCell ref="E9:E10"/>
    <mergeCell ref="F9:F10"/>
    <mergeCell ref="H9:H10"/>
    <mergeCell ref="J9:J10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R7:R8"/>
    <mergeCell ref="S7:S8"/>
    <mergeCell ref="T7:T8"/>
    <mergeCell ref="G7:G8"/>
    <mergeCell ref="H7:H8"/>
    <mergeCell ref="J7:J8"/>
    <mergeCell ref="L7:L8"/>
    <mergeCell ref="M7:M8"/>
    <mergeCell ref="N7:N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O7:O8"/>
    <mergeCell ref="P7:P8"/>
    <mergeCell ref="Q7:Q8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755" t="s">
        <v>17</v>
      </c>
      <c r="D5" s="755" t="s">
        <v>18</v>
      </c>
      <c r="E5" s="755" t="s">
        <v>19</v>
      </c>
      <c r="F5" s="23" t="s">
        <v>1</v>
      </c>
      <c r="G5" s="755" t="s">
        <v>17</v>
      </c>
      <c r="H5" s="755" t="s">
        <v>18</v>
      </c>
      <c r="I5" s="755" t="s">
        <v>19</v>
      </c>
      <c r="J5" s="23" t="s">
        <v>1</v>
      </c>
      <c r="K5" s="755" t="s">
        <v>17</v>
      </c>
      <c r="L5" s="755" t="s">
        <v>18</v>
      </c>
      <c r="M5" s="755" t="s">
        <v>19</v>
      </c>
      <c r="N5" s="23" t="s">
        <v>1</v>
      </c>
      <c r="O5" s="755" t="s">
        <v>17</v>
      </c>
      <c r="P5" s="755" t="s">
        <v>18</v>
      </c>
      <c r="Q5" s="755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758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1</v>
      </c>
      <c r="J8" s="1157">
        <f t="shared" ref="J8" si="1">SUM(G8:I9)</f>
        <v>1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1</v>
      </c>
    </row>
    <row r="9" spans="1:19" ht="18" customHeight="1">
      <c r="A9" s="757"/>
      <c r="B9" s="761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2</v>
      </c>
      <c r="J12" s="1157">
        <f t="shared" ref="J12" si="11">SUM(G12:I13)</f>
        <v>2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6</v>
      </c>
    </row>
    <row r="13" spans="1:19" ht="18" customHeight="1">
      <c r="A13" s="757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756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760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2</v>
      </c>
      <c r="E22" s="33">
        <f t="shared" si="31"/>
        <v>1</v>
      </c>
      <c r="F22" s="33">
        <f t="shared" si="31"/>
        <v>3</v>
      </c>
      <c r="G22" s="33">
        <f t="shared" si="31"/>
        <v>0</v>
      </c>
      <c r="H22" s="33">
        <f t="shared" si="31"/>
        <v>0</v>
      </c>
      <c r="I22" s="33">
        <f t="shared" si="31"/>
        <v>6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20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759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181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70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15</v>
      </c>
      <c r="D7" s="1157">
        <f>SUM(M7,S7,Y7,AE7)</f>
        <v>57</v>
      </c>
      <c r="E7" s="1161">
        <f>SUM(C7:D8)</f>
        <v>72</v>
      </c>
      <c r="F7" s="1157">
        <v>1</v>
      </c>
      <c r="G7" s="1157">
        <v>0</v>
      </c>
      <c r="H7" s="1157">
        <v>0</v>
      </c>
      <c r="I7" s="24">
        <v>11</v>
      </c>
      <c r="J7" s="1157">
        <v>0</v>
      </c>
      <c r="K7" s="24">
        <v>14</v>
      </c>
      <c r="L7" s="1157">
        <f>F7+H7+J7</f>
        <v>1</v>
      </c>
      <c r="M7" s="1157">
        <f>G7+G8+I7+I8+K7+K8</f>
        <v>28</v>
      </c>
      <c r="N7" s="1157">
        <v>4</v>
      </c>
      <c r="O7" s="1161">
        <v>12</v>
      </c>
      <c r="P7" s="1157">
        <v>3</v>
      </c>
      <c r="Q7" s="1161">
        <v>15</v>
      </c>
      <c r="R7" s="1157">
        <f>SUM(P7,N7)</f>
        <v>7</v>
      </c>
      <c r="S7" s="1157">
        <f>SUM(Q7,Q8,O7,O8)</f>
        <v>27</v>
      </c>
      <c r="T7" s="1157">
        <v>0</v>
      </c>
      <c r="U7" s="1157">
        <v>0</v>
      </c>
      <c r="V7" s="1157">
        <v>6</v>
      </c>
      <c r="W7" s="1157">
        <v>2</v>
      </c>
      <c r="X7" s="1157">
        <f>SUM(V7,T7)</f>
        <v>6</v>
      </c>
      <c r="Y7" s="1157">
        <f>SUM(W7,U7)</f>
        <v>2</v>
      </c>
      <c r="Z7" s="1157">
        <v>0</v>
      </c>
      <c r="AA7" s="1157">
        <v>0</v>
      </c>
      <c r="AB7" s="1157">
        <v>1</v>
      </c>
      <c r="AC7" s="1157">
        <v>0</v>
      </c>
      <c r="AD7" s="1157">
        <f>SUM(AB7,Z7)</f>
        <v>1</v>
      </c>
      <c r="AE7" s="1157">
        <f>SUM(AC7,AA7)</f>
        <v>0</v>
      </c>
      <c r="AF7" s="1167">
        <f>E7</f>
        <v>72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25">
        <v>0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769" t="s">
        <v>8</v>
      </c>
      <c r="C9" s="1157">
        <f t="shared" ref="C9:D9" si="0">SUM(L9,R9,X9,AD9)</f>
        <v>13</v>
      </c>
      <c r="D9" s="1157">
        <f t="shared" si="0"/>
        <v>110</v>
      </c>
      <c r="E9" s="1161">
        <f t="shared" ref="E9" si="1">SUM(C9:D10)</f>
        <v>123</v>
      </c>
      <c r="F9" s="1157">
        <v>1</v>
      </c>
      <c r="G9" s="24">
        <v>0</v>
      </c>
      <c r="H9" s="1157">
        <v>1</v>
      </c>
      <c r="I9" s="24">
        <v>35</v>
      </c>
      <c r="J9" s="1157">
        <v>0</v>
      </c>
      <c r="K9" s="24">
        <v>11</v>
      </c>
      <c r="L9" s="1157">
        <f t="shared" ref="L9" si="2">F9+H9+J9</f>
        <v>2</v>
      </c>
      <c r="M9" s="1157">
        <f>G9+G10+I9+I10+K9+K10</f>
        <v>55</v>
      </c>
      <c r="N9" s="1157">
        <v>2</v>
      </c>
      <c r="O9" s="1161">
        <v>25</v>
      </c>
      <c r="P9" s="1157">
        <v>8</v>
      </c>
      <c r="Q9" s="1161">
        <v>26</v>
      </c>
      <c r="R9" s="1157">
        <f t="shared" ref="R9" si="3">SUM(P9,N9)</f>
        <v>10</v>
      </c>
      <c r="S9" s="1157">
        <f t="shared" ref="S9" si="4">SUM(Q9,Q10,O9,O10)</f>
        <v>51</v>
      </c>
      <c r="T9" s="1157">
        <v>0</v>
      </c>
      <c r="U9" s="1157">
        <v>1</v>
      </c>
      <c r="V9" s="1157">
        <v>0</v>
      </c>
      <c r="W9" s="1157">
        <v>3</v>
      </c>
      <c r="X9" s="1157">
        <f t="shared" ref="X9:Y9" si="5">SUM(V9,T9)</f>
        <v>0</v>
      </c>
      <c r="Y9" s="1157">
        <f t="shared" si="5"/>
        <v>4</v>
      </c>
      <c r="Z9" s="1157">
        <v>0</v>
      </c>
      <c r="AA9" s="1157">
        <v>0</v>
      </c>
      <c r="AB9" s="1157">
        <v>1</v>
      </c>
      <c r="AC9" s="1157">
        <v>0</v>
      </c>
      <c r="AD9" s="1157">
        <f t="shared" ref="AD9:AE9" si="6">SUM(AB9,Z9)</f>
        <v>1</v>
      </c>
      <c r="AE9" s="1157">
        <f t="shared" si="6"/>
        <v>0</v>
      </c>
      <c r="AF9" s="1167">
        <f>E9</f>
        <v>123</v>
      </c>
    </row>
    <row r="10" spans="1:32" ht="18" customHeight="1">
      <c r="A10" s="768"/>
      <c r="B10" s="771" t="s">
        <v>2</v>
      </c>
      <c r="C10" s="1157"/>
      <c r="D10" s="1157"/>
      <c r="E10" s="1162"/>
      <c r="F10" s="1157"/>
      <c r="G10" s="25">
        <v>0</v>
      </c>
      <c r="H10" s="1157"/>
      <c r="I10" s="25">
        <v>9</v>
      </c>
      <c r="J10" s="1157"/>
      <c r="K10" s="25">
        <v>0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13</v>
      </c>
      <c r="D11" s="1157">
        <f t="shared" si="7"/>
        <v>64</v>
      </c>
      <c r="E11" s="1161">
        <f t="shared" ref="E11" si="8">SUM(C11:D12)</f>
        <v>77</v>
      </c>
      <c r="F11" s="1157">
        <v>0</v>
      </c>
      <c r="G11" s="1157">
        <v>0</v>
      </c>
      <c r="H11" s="1157">
        <v>3</v>
      </c>
      <c r="I11" s="24">
        <v>29</v>
      </c>
      <c r="J11" s="1157">
        <v>1</v>
      </c>
      <c r="K11" s="24">
        <v>7</v>
      </c>
      <c r="L11" s="1157">
        <f t="shared" ref="L11" si="9">F11+H11+J11</f>
        <v>4</v>
      </c>
      <c r="M11" s="1157">
        <f t="shared" ref="M11" si="10">G11+G12+I11+I12+K11+K12</f>
        <v>39</v>
      </c>
      <c r="N11" s="1157">
        <v>6</v>
      </c>
      <c r="O11" s="1161">
        <v>12</v>
      </c>
      <c r="P11" s="1157">
        <v>2</v>
      </c>
      <c r="Q11" s="1161">
        <v>11</v>
      </c>
      <c r="R11" s="1157">
        <f t="shared" ref="R11" si="11">SUM(P11,N11)</f>
        <v>8</v>
      </c>
      <c r="S11" s="1157">
        <f t="shared" ref="S11" si="12">SUM(Q11,Q12,O11,O12)</f>
        <v>23</v>
      </c>
      <c r="T11" s="1157">
        <v>0</v>
      </c>
      <c r="U11" s="1157">
        <v>0</v>
      </c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>
        <v>0</v>
      </c>
      <c r="AA11" s="1157">
        <v>0</v>
      </c>
      <c r="AB11" s="1157">
        <v>0</v>
      </c>
      <c r="AC11" s="1157">
        <v>0</v>
      </c>
      <c r="AD11" s="1157">
        <f t="shared" ref="AD11:AE11" si="14">SUM(AB11,Z11)</f>
        <v>0</v>
      </c>
      <c r="AE11" s="1157">
        <f t="shared" si="14"/>
        <v>0</v>
      </c>
      <c r="AF11" s="1167">
        <f>E11</f>
        <v>77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21</v>
      </c>
      <c r="D13" s="1157">
        <f t="shared" si="15"/>
        <v>125</v>
      </c>
      <c r="E13" s="1161">
        <f t="shared" ref="E13" si="16">SUM(C13:D14)</f>
        <v>146</v>
      </c>
      <c r="F13" s="1157">
        <v>1</v>
      </c>
      <c r="G13" s="24">
        <v>0</v>
      </c>
      <c r="H13" s="1157">
        <v>3</v>
      </c>
      <c r="I13" s="24">
        <v>29</v>
      </c>
      <c r="J13" s="1157">
        <v>4</v>
      </c>
      <c r="K13" s="24">
        <v>12</v>
      </c>
      <c r="L13" s="1157">
        <f>F13+H13+J13</f>
        <v>8</v>
      </c>
      <c r="M13" s="1157">
        <f>G13+G14+I13+I14+K13+K14</f>
        <v>44</v>
      </c>
      <c r="N13" s="1157">
        <v>1</v>
      </c>
      <c r="O13" s="1161">
        <v>34</v>
      </c>
      <c r="P13" s="1157">
        <v>7</v>
      </c>
      <c r="Q13" s="1161">
        <v>43</v>
      </c>
      <c r="R13" s="1157">
        <f t="shared" ref="R13" si="17">SUM(P13,N13)</f>
        <v>8</v>
      </c>
      <c r="S13" s="1157">
        <f t="shared" ref="S13" si="18">SUM(Q13,Q14,O13,O14)</f>
        <v>77</v>
      </c>
      <c r="T13" s="1157">
        <v>2</v>
      </c>
      <c r="U13" s="1157">
        <v>0</v>
      </c>
      <c r="V13" s="1157">
        <v>3</v>
      </c>
      <c r="W13" s="1161">
        <v>4</v>
      </c>
      <c r="X13" s="1157">
        <f t="shared" ref="X13:Y13" si="19">SUM(V13,T13)</f>
        <v>5</v>
      </c>
      <c r="Y13" s="1157">
        <f t="shared" si="19"/>
        <v>4</v>
      </c>
      <c r="Z13" s="1157">
        <v>0</v>
      </c>
      <c r="AA13" s="1157">
        <v>0</v>
      </c>
      <c r="AB13" s="1157">
        <v>0</v>
      </c>
      <c r="AC13" s="1157">
        <v>0</v>
      </c>
      <c r="AD13" s="1157">
        <f t="shared" ref="AD13:AE13" si="20">SUM(AB13,Z13)</f>
        <v>0</v>
      </c>
      <c r="AE13" s="1157">
        <f t="shared" si="20"/>
        <v>0</v>
      </c>
      <c r="AF13" s="1167">
        <f>E13</f>
        <v>146</v>
      </c>
    </row>
    <row r="14" spans="1:32" ht="18" customHeight="1">
      <c r="A14" s="768"/>
      <c r="B14" s="31" t="s">
        <v>3</v>
      </c>
      <c r="C14" s="1157"/>
      <c r="D14" s="1157"/>
      <c r="E14" s="1162"/>
      <c r="F14" s="1157"/>
      <c r="G14" s="25">
        <v>0</v>
      </c>
      <c r="H14" s="1157"/>
      <c r="I14" s="25">
        <v>1</v>
      </c>
      <c r="J14" s="1157"/>
      <c r="K14" s="25">
        <v>2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1172" t="s">
        <v>82</v>
      </c>
      <c r="C15" s="1157">
        <f t="shared" ref="C15:D15" si="21">SUM(L15,R15,X15,AD15)</f>
        <v>0</v>
      </c>
      <c r="D15" s="1157">
        <f t="shared" si="21"/>
        <v>45</v>
      </c>
      <c r="E15" s="1161">
        <f t="shared" ref="E15" si="22">SUM(C15:D16)</f>
        <v>45</v>
      </c>
      <c r="F15" s="1157">
        <v>0</v>
      </c>
      <c r="G15" s="24">
        <v>0</v>
      </c>
      <c r="H15" s="1157">
        <v>0</v>
      </c>
      <c r="I15" s="24">
        <v>27</v>
      </c>
      <c r="J15" s="1157">
        <v>0</v>
      </c>
      <c r="K15" s="24">
        <v>3</v>
      </c>
      <c r="L15" s="1157">
        <f t="shared" ref="L15" si="23">F15+H15+J15</f>
        <v>0</v>
      </c>
      <c r="M15" s="1157">
        <f t="shared" ref="M15" si="24">G15+G16+I15+I16+K15+K16</f>
        <v>45</v>
      </c>
      <c r="N15" s="1157">
        <v>0</v>
      </c>
      <c r="O15" s="1157">
        <v>0</v>
      </c>
      <c r="P15" s="1157">
        <v>0</v>
      </c>
      <c r="Q15" s="1157">
        <v>0</v>
      </c>
      <c r="R15" s="1157">
        <f t="shared" ref="R15" si="25">SUM(P15,N15)</f>
        <v>0</v>
      </c>
      <c r="S15" s="1157">
        <f t="shared" ref="S15" si="26">SUM(Q15,Q16,O15,O16)</f>
        <v>0</v>
      </c>
      <c r="T15" s="1157">
        <v>0</v>
      </c>
      <c r="U15" s="1157">
        <v>0</v>
      </c>
      <c r="V15" s="1157">
        <v>0</v>
      </c>
      <c r="W15" s="1157">
        <v>0</v>
      </c>
      <c r="X15" s="1157">
        <f t="shared" ref="X15:Y15" si="27">SUM(V15,T15)</f>
        <v>0</v>
      </c>
      <c r="Y15" s="1157">
        <f t="shared" si="27"/>
        <v>0</v>
      </c>
      <c r="Z15" s="1157">
        <v>0</v>
      </c>
      <c r="AA15" s="1157">
        <v>0</v>
      </c>
      <c r="AB15" s="1157">
        <v>0</v>
      </c>
      <c r="AC15" s="1157">
        <v>0</v>
      </c>
      <c r="AD15" s="1157">
        <f t="shared" ref="AD15:AE15" si="28">SUM(AB15,Z15)</f>
        <v>0</v>
      </c>
      <c r="AE15" s="1157">
        <f t="shared" si="28"/>
        <v>0</v>
      </c>
      <c r="AF15" s="1167">
        <f>E15</f>
        <v>45</v>
      </c>
    </row>
    <row r="16" spans="1:32" ht="18" customHeight="1">
      <c r="A16" s="1171"/>
      <c r="B16" s="1173"/>
      <c r="C16" s="1157"/>
      <c r="D16" s="1157"/>
      <c r="E16" s="1162"/>
      <c r="F16" s="1157"/>
      <c r="G16" s="25">
        <v>14</v>
      </c>
      <c r="H16" s="1157"/>
      <c r="I16" s="25">
        <v>1</v>
      </c>
      <c r="J16" s="1157"/>
      <c r="K16" s="32">
        <v>0</v>
      </c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70"/>
      <c r="B17" s="341" t="s">
        <v>114</v>
      </c>
      <c r="C17" s="1157">
        <f t="shared" ref="C17:D17" si="29">SUM(L17,R17,X17,AD17)</f>
        <v>4</v>
      </c>
      <c r="D17" s="1157">
        <f t="shared" si="29"/>
        <v>49</v>
      </c>
      <c r="E17" s="1161">
        <f t="shared" ref="E17" si="30">SUM(C17:D18)</f>
        <v>53</v>
      </c>
      <c r="F17" s="1157">
        <v>0</v>
      </c>
      <c r="G17" s="24">
        <v>0</v>
      </c>
      <c r="H17" s="1157">
        <v>0</v>
      </c>
      <c r="I17" s="24">
        <v>13</v>
      </c>
      <c r="J17" s="1157">
        <v>1</v>
      </c>
      <c r="K17" s="24">
        <v>4</v>
      </c>
      <c r="L17" s="1157">
        <f>F17+H17+J17</f>
        <v>1</v>
      </c>
      <c r="M17" s="1157">
        <f>G17+G18+I17+I18+K17+K18</f>
        <v>20</v>
      </c>
      <c r="N17" s="1157">
        <v>1</v>
      </c>
      <c r="O17" s="1161">
        <v>19</v>
      </c>
      <c r="P17" s="1157">
        <v>2</v>
      </c>
      <c r="Q17" s="1161">
        <v>8</v>
      </c>
      <c r="R17" s="1157">
        <f t="shared" ref="R17" si="31">SUM(P17,N17)</f>
        <v>3</v>
      </c>
      <c r="S17" s="1157">
        <f t="shared" ref="S17" si="32">SUM(Q17,Q18,O17,O18)</f>
        <v>27</v>
      </c>
      <c r="T17" s="1157">
        <v>0</v>
      </c>
      <c r="U17" s="1157">
        <v>0</v>
      </c>
      <c r="V17" s="1157">
        <v>0</v>
      </c>
      <c r="W17" s="1161">
        <v>2</v>
      </c>
      <c r="X17" s="1157">
        <f t="shared" ref="X17:Y17" si="33">SUM(V17,T17)</f>
        <v>0</v>
      </c>
      <c r="Y17" s="1157">
        <f t="shared" si="33"/>
        <v>2</v>
      </c>
      <c r="Z17" s="1157">
        <v>0</v>
      </c>
      <c r="AA17" s="1157">
        <v>0</v>
      </c>
      <c r="AB17" s="1157">
        <v>0</v>
      </c>
      <c r="AC17" s="1157">
        <v>0</v>
      </c>
      <c r="AD17" s="1157">
        <f t="shared" ref="AD17:AE17" si="34">SUM(AB17,Z17)</f>
        <v>0</v>
      </c>
      <c r="AE17" s="1157">
        <f t="shared" si="34"/>
        <v>0</v>
      </c>
      <c r="AF17" s="1167">
        <f>E17</f>
        <v>53</v>
      </c>
    </row>
    <row r="18" spans="1:32" ht="18" customHeight="1">
      <c r="A18" s="1171"/>
      <c r="B18" s="342" t="s">
        <v>115</v>
      </c>
      <c r="C18" s="1157"/>
      <c r="D18" s="1157"/>
      <c r="E18" s="1162"/>
      <c r="F18" s="1157"/>
      <c r="G18" s="25">
        <v>0</v>
      </c>
      <c r="H18" s="1157"/>
      <c r="I18" s="25">
        <v>1</v>
      </c>
      <c r="J18" s="1157"/>
      <c r="K18" s="25">
        <v>2</v>
      </c>
      <c r="L18" s="1157"/>
      <c r="M18" s="1157"/>
      <c r="N18" s="1157"/>
      <c r="O18" s="1162"/>
      <c r="P18" s="1157"/>
      <c r="Q18" s="1162"/>
      <c r="R18" s="1157"/>
      <c r="S18" s="1157"/>
      <c r="T18" s="1157"/>
      <c r="U18" s="1157"/>
      <c r="V18" s="1157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5">SUM(L19,R19,X19,AD19)</f>
        <v>2</v>
      </c>
      <c r="D19" s="1157">
        <f t="shared" si="35"/>
        <v>4</v>
      </c>
      <c r="E19" s="1161">
        <f t="shared" ref="E19" si="36">SUM(C19:D20)</f>
        <v>6</v>
      </c>
      <c r="F19" s="1161">
        <v>0</v>
      </c>
      <c r="G19" s="1161">
        <v>0</v>
      </c>
      <c r="H19" s="1161">
        <v>0</v>
      </c>
      <c r="I19" s="24">
        <v>0</v>
      </c>
      <c r="J19" s="1161">
        <v>0</v>
      </c>
      <c r="K19" s="1161">
        <v>0</v>
      </c>
      <c r="L19" s="1157">
        <f t="shared" ref="L19:L21" si="37">F19+H19+J19</f>
        <v>0</v>
      </c>
      <c r="M19" s="1157">
        <f t="shared" ref="M19:M21" si="38">G19+G20+I19+I20+K19+K20</f>
        <v>0</v>
      </c>
      <c r="N19" s="1161">
        <v>0</v>
      </c>
      <c r="O19" s="1161">
        <v>0</v>
      </c>
      <c r="P19" s="1161">
        <v>1</v>
      </c>
      <c r="Q19" s="1161">
        <v>4</v>
      </c>
      <c r="R19" s="1157">
        <f t="shared" ref="R19" si="39">SUM(P19,N19)</f>
        <v>1</v>
      </c>
      <c r="S19" s="1157">
        <f t="shared" ref="S19" si="40">SUM(Q19,Q20,O19,O20)</f>
        <v>4</v>
      </c>
      <c r="T19" s="1161">
        <v>0</v>
      </c>
      <c r="U19" s="1161">
        <v>0</v>
      </c>
      <c r="V19" s="1161">
        <v>1</v>
      </c>
      <c r="W19" s="1161">
        <v>0</v>
      </c>
      <c r="X19" s="1157">
        <f t="shared" ref="X19:Y19" si="41">SUM(V19,T19)</f>
        <v>1</v>
      </c>
      <c r="Y19" s="1157">
        <f t="shared" si="41"/>
        <v>0</v>
      </c>
      <c r="Z19" s="1157">
        <v>0</v>
      </c>
      <c r="AA19" s="1157">
        <v>0</v>
      </c>
      <c r="AB19" s="1157">
        <v>0</v>
      </c>
      <c r="AC19" s="1157">
        <v>0</v>
      </c>
      <c r="AD19" s="1157">
        <f t="shared" ref="AD19:AE19" si="42">SUM(AB19,Z19)</f>
        <v>0</v>
      </c>
      <c r="AE19" s="1157">
        <f t="shared" si="42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>
        <v>0</v>
      </c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767"/>
      <c r="B21" s="1172" t="s">
        <v>68</v>
      </c>
      <c r="C21" s="1157">
        <f t="shared" ref="C21:D21" si="43">SUM(L21,R21,X21,AD21)</f>
        <v>3</v>
      </c>
      <c r="D21" s="1157">
        <f t="shared" si="43"/>
        <v>33</v>
      </c>
      <c r="E21" s="1161">
        <f>SUM(C21:D22)</f>
        <v>36</v>
      </c>
      <c r="F21" s="1161">
        <v>0</v>
      </c>
      <c r="G21" s="1161">
        <v>0</v>
      </c>
      <c r="H21" s="1227">
        <v>0</v>
      </c>
      <c r="I21" s="24">
        <v>1</v>
      </c>
      <c r="J21" s="1227">
        <v>0</v>
      </c>
      <c r="K21" s="24">
        <v>2</v>
      </c>
      <c r="L21" s="1229">
        <f t="shared" si="37"/>
        <v>0</v>
      </c>
      <c r="M21" s="1157">
        <f t="shared" si="38"/>
        <v>5</v>
      </c>
      <c r="N21" s="1161">
        <v>1</v>
      </c>
      <c r="O21" s="1161">
        <v>11</v>
      </c>
      <c r="P21" s="1161">
        <v>2</v>
      </c>
      <c r="Q21" s="1161">
        <v>13</v>
      </c>
      <c r="R21" s="1157">
        <f t="shared" ref="R21" si="44">SUM(P21,N21)</f>
        <v>3</v>
      </c>
      <c r="S21" s="1157">
        <f t="shared" ref="S21" si="45">SUM(Q21,Q22,O21,O22)</f>
        <v>24</v>
      </c>
      <c r="T21" s="1161">
        <v>0</v>
      </c>
      <c r="U21" s="1161">
        <v>0</v>
      </c>
      <c r="V21" s="1161">
        <v>0</v>
      </c>
      <c r="W21" s="1161">
        <v>4</v>
      </c>
      <c r="X21" s="1157">
        <f t="shared" ref="X21:Y21" si="46">SUM(V21,T21)</f>
        <v>0</v>
      </c>
      <c r="Y21" s="1157">
        <f t="shared" si="46"/>
        <v>4</v>
      </c>
      <c r="Z21" s="1157">
        <v>0</v>
      </c>
      <c r="AA21" s="1157">
        <v>0</v>
      </c>
      <c r="AB21" s="1157">
        <v>0</v>
      </c>
      <c r="AC21" s="1157">
        <v>0</v>
      </c>
      <c r="AD21" s="1157">
        <f t="shared" ref="AD21:AE21" si="47">SUM(AB21,Z21)</f>
        <v>0</v>
      </c>
      <c r="AE21" s="1157">
        <f t="shared" si="47"/>
        <v>0</v>
      </c>
      <c r="AF21" s="1167">
        <f>E21</f>
        <v>36</v>
      </c>
    </row>
    <row r="22" spans="1:32" ht="18" customHeight="1">
      <c r="A22" s="770"/>
      <c r="B22" s="1224"/>
      <c r="C22" s="1157"/>
      <c r="D22" s="1157"/>
      <c r="E22" s="1162"/>
      <c r="F22" s="1162"/>
      <c r="G22" s="1162"/>
      <c r="H22" s="1228"/>
      <c r="I22" s="25">
        <v>1</v>
      </c>
      <c r="J22" s="1228"/>
      <c r="K22" s="25">
        <v>1</v>
      </c>
      <c r="L22" s="1229"/>
      <c r="M22" s="1157"/>
      <c r="N22" s="1162"/>
      <c r="O22" s="1162"/>
      <c r="P22" s="1162"/>
      <c r="Q22" s="1162"/>
      <c r="R22" s="1157"/>
      <c r="S22" s="1157"/>
      <c r="T22" s="1162"/>
      <c r="U22" s="1162"/>
      <c r="V22" s="1162"/>
      <c r="W22" s="1162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>SUM(C7:C22)</f>
        <v>71</v>
      </c>
      <c r="D23" s="33">
        <f>SUM(D7:D22)</f>
        <v>487</v>
      </c>
      <c r="E23" s="33">
        <f>SUM(E7:E22)</f>
        <v>558</v>
      </c>
      <c r="F23" s="33">
        <f>SUM(F7:F22)</f>
        <v>3</v>
      </c>
      <c r="G23" s="33">
        <f>SUM(G7:G22)</f>
        <v>14</v>
      </c>
      <c r="H23" s="33">
        <f t="shared" ref="H23:AB23" si="48">SUM(H7:H22)</f>
        <v>7</v>
      </c>
      <c r="I23" s="33">
        <f t="shared" si="48"/>
        <v>163</v>
      </c>
      <c r="J23" s="33">
        <f t="shared" si="48"/>
        <v>6</v>
      </c>
      <c r="K23" s="33">
        <f t="shared" si="48"/>
        <v>59</v>
      </c>
      <c r="L23" s="33">
        <f>SUM(L7:L22)</f>
        <v>16</v>
      </c>
      <c r="M23" s="33">
        <f>SUM(M7:M22)</f>
        <v>236</v>
      </c>
      <c r="N23" s="33">
        <f t="shared" si="48"/>
        <v>15</v>
      </c>
      <c r="O23" s="33">
        <f>SUM(O7:O22)</f>
        <v>113</v>
      </c>
      <c r="P23" s="33">
        <f t="shared" si="48"/>
        <v>25</v>
      </c>
      <c r="Q23" s="33">
        <f t="shared" si="48"/>
        <v>120</v>
      </c>
      <c r="R23" s="33">
        <f>SUM(R7:R22)</f>
        <v>40</v>
      </c>
      <c r="S23" s="33">
        <f>SUM(S7:S22)</f>
        <v>233</v>
      </c>
      <c r="T23" s="33">
        <f t="shared" ref="T23:W23" si="49">SUM(T7:T22)</f>
        <v>2</v>
      </c>
      <c r="U23" s="33">
        <f t="shared" si="49"/>
        <v>1</v>
      </c>
      <c r="V23" s="33">
        <f t="shared" si="49"/>
        <v>11</v>
      </c>
      <c r="W23" s="33">
        <f t="shared" si="49"/>
        <v>17</v>
      </c>
      <c r="X23" s="33">
        <f>SUM(X7:X22)</f>
        <v>13</v>
      </c>
      <c r="Y23" s="33">
        <f>SUM(Y7:Y22)</f>
        <v>18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>SUM(AC7:AC22)</f>
        <v>0</v>
      </c>
      <c r="AD23" s="33">
        <f t="shared" ref="AD23:AE23" si="50">SUM(AD7:AD22)</f>
        <v>2</v>
      </c>
      <c r="AE23" s="33">
        <f t="shared" si="50"/>
        <v>0</v>
      </c>
      <c r="AF23" s="33">
        <f>SUM(AF7:AF22)</f>
        <v>558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182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3"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  <mergeCell ref="AF19:AF20"/>
    <mergeCell ref="B21:B22"/>
    <mergeCell ref="C21:C22"/>
    <mergeCell ref="D21:D22"/>
    <mergeCell ref="E21:E22"/>
    <mergeCell ref="F21:F22"/>
    <mergeCell ref="G21:G22"/>
    <mergeCell ref="H21:H22"/>
    <mergeCell ref="J21:J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W19:W20"/>
    <mergeCell ref="F19:F20"/>
    <mergeCell ref="G19:G20"/>
    <mergeCell ref="H19:H20"/>
    <mergeCell ref="O21:O22"/>
    <mergeCell ref="P21:P22"/>
    <mergeCell ref="Q21:Q22"/>
    <mergeCell ref="A19:A20"/>
    <mergeCell ref="B19:B20"/>
    <mergeCell ref="C19:C20"/>
    <mergeCell ref="D19:D20"/>
    <mergeCell ref="E19:E20"/>
    <mergeCell ref="AE19:AE20"/>
    <mergeCell ref="Y17:Y18"/>
    <mergeCell ref="P17:P18"/>
    <mergeCell ref="Q17:Q18"/>
    <mergeCell ref="R17:R18"/>
    <mergeCell ref="S17:S18"/>
    <mergeCell ref="T17:T18"/>
    <mergeCell ref="U17:U18"/>
    <mergeCell ref="J19:J20"/>
    <mergeCell ref="K19:K20"/>
    <mergeCell ref="L19:L20"/>
    <mergeCell ref="H17:H18"/>
    <mergeCell ref="J17:J18"/>
    <mergeCell ref="X19:X20"/>
    <mergeCell ref="M19:M20"/>
    <mergeCell ref="N19:N20"/>
    <mergeCell ref="O19:O20"/>
    <mergeCell ref="P19:P20"/>
    <mergeCell ref="Q19:Q20"/>
    <mergeCell ref="R19:R20"/>
    <mergeCell ref="O17:O18"/>
    <mergeCell ref="V17:V18"/>
    <mergeCell ref="W17:W18"/>
    <mergeCell ref="X17:X18"/>
    <mergeCell ref="AB15:AB16"/>
    <mergeCell ref="AC15:AC16"/>
    <mergeCell ref="AD15:AD16"/>
    <mergeCell ref="AE15:AE16"/>
    <mergeCell ref="AF15:AF16"/>
    <mergeCell ref="Z15:Z16"/>
    <mergeCell ref="AA15:AA16"/>
    <mergeCell ref="AB17:AB18"/>
    <mergeCell ref="AC17:AC18"/>
    <mergeCell ref="AD17:AD18"/>
    <mergeCell ref="AE17:AE18"/>
    <mergeCell ref="AF17:AF18"/>
    <mergeCell ref="Z17:Z18"/>
    <mergeCell ref="AA17:AA18"/>
    <mergeCell ref="A17:A18"/>
    <mergeCell ref="C17:C18"/>
    <mergeCell ref="D17:D18"/>
    <mergeCell ref="E17:E18"/>
    <mergeCell ref="F17:F18"/>
    <mergeCell ref="V15:V16"/>
    <mergeCell ref="W15:W16"/>
    <mergeCell ref="X15:X16"/>
    <mergeCell ref="Y15:Y16"/>
    <mergeCell ref="P15:P16"/>
    <mergeCell ref="Q15:Q16"/>
    <mergeCell ref="R15:R16"/>
    <mergeCell ref="S15:S16"/>
    <mergeCell ref="T15:T16"/>
    <mergeCell ref="U15:U16"/>
    <mergeCell ref="H15:H16"/>
    <mergeCell ref="J15:J16"/>
    <mergeCell ref="L15:L16"/>
    <mergeCell ref="M15:M16"/>
    <mergeCell ref="N15:N16"/>
    <mergeCell ref="O15:O16"/>
    <mergeCell ref="L17:L18"/>
    <mergeCell ref="M17:M18"/>
    <mergeCell ref="N17:N18"/>
    <mergeCell ref="A15:A16"/>
    <mergeCell ref="B15:B16"/>
    <mergeCell ref="C15:C16"/>
    <mergeCell ref="D15:D16"/>
    <mergeCell ref="E15:E16"/>
    <mergeCell ref="F15:F16"/>
    <mergeCell ref="W13:W14"/>
    <mergeCell ref="X13:X14"/>
    <mergeCell ref="Y13:Y14"/>
    <mergeCell ref="Q13:Q14"/>
    <mergeCell ref="R13:R14"/>
    <mergeCell ref="S13:S14"/>
    <mergeCell ref="T13:T14"/>
    <mergeCell ref="U13:U14"/>
    <mergeCell ref="V13:V14"/>
    <mergeCell ref="J13:J14"/>
    <mergeCell ref="L13:L14"/>
    <mergeCell ref="P13:P14"/>
    <mergeCell ref="C13:C14"/>
    <mergeCell ref="D13:D14"/>
    <mergeCell ref="E13:E14"/>
    <mergeCell ref="F13:F14"/>
    <mergeCell ref="H13:H14"/>
    <mergeCell ref="AB11:AB12"/>
    <mergeCell ref="AC11:AC12"/>
    <mergeCell ref="AD11:AD12"/>
    <mergeCell ref="AE11:AE12"/>
    <mergeCell ref="AF11:AF12"/>
    <mergeCell ref="Z11:Z12"/>
    <mergeCell ref="AA11:AA12"/>
    <mergeCell ref="AC13:AC14"/>
    <mergeCell ref="AD13:AD14"/>
    <mergeCell ref="AE13:AE14"/>
    <mergeCell ref="AF13:AF14"/>
    <mergeCell ref="Z13:Z14"/>
    <mergeCell ref="AA13:AA14"/>
    <mergeCell ref="AB13:AB14"/>
    <mergeCell ref="V11:V12"/>
    <mergeCell ref="W11:W12"/>
    <mergeCell ref="X11:X12"/>
    <mergeCell ref="Y11:Y12"/>
    <mergeCell ref="P11:P12"/>
    <mergeCell ref="Q11:Q12"/>
    <mergeCell ref="R11:R12"/>
    <mergeCell ref="S11:S12"/>
    <mergeCell ref="T11:T12"/>
    <mergeCell ref="U11:U12"/>
    <mergeCell ref="H11:H12"/>
    <mergeCell ref="J11:J12"/>
    <mergeCell ref="L11:L12"/>
    <mergeCell ref="M11:M12"/>
    <mergeCell ref="N11:N12"/>
    <mergeCell ref="O11:O12"/>
    <mergeCell ref="M13:M14"/>
    <mergeCell ref="N13:N14"/>
    <mergeCell ref="O13:O14"/>
    <mergeCell ref="AD9:AD10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X9:X10"/>
    <mergeCell ref="Y9:Y10"/>
    <mergeCell ref="Z9:Z10"/>
    <mergeCell ref="AA9:AA10"/>
    <mergeCell ref="AB9:AB10"/>
    <mergeCell ref="AC9:AC10"/>
    <mergeCell ref="R9:R10"/>
    <mergeCell ref="S9:S10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Q9:Q10"/>
    <mergeCell ref="C9:C10"/>
    <mergeCell ref="D9:D10"/>
    <mergeCell ref="E9:E10"/>
    <mergeCell ref="F9:F10"/>
    <mergeCell ref="H9:H10"/>
    <mergeCell ref="J9:J10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R7:R8"/>
    <mergeCell ref="S7:S8"/>
    <mergeCell ref="T7:T8"/>
    <mergeCell ref="G7:G8"/>
    <mergeCell ref="H7:H8"/>
    <mergeCell ref="J7:J8"/>
    <mergeCell ref="L7:L8"/>
    <mergeCell ref="M7:M8"/>
    <mergeCell ref="N7:N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O7:O8"/>
    <mergeCell ref="P7:P8"/>
    <mergeCell ref="Q7:Q8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772" t="s">
        <v>17</v>
      </c>
      <c r="D5" s="772" t="s">
        <v>18</v>
      </c>
      <c r="E5" s="772" t="s">
        <v>19</v>
      </c>
      <c r="F5" s="23" t="s">
        <v>1</v>
      </c>
      <c r="G5" s="772" t="s">
        <v>17</v>
      </c>
      <c r="H5" s="772" t="s">
        <v>18</v>
      </c>
      <c r="I5" s="772" t="s">
        <v>19</v>
      </c>
      <c r="J5" s="23" t="s">
        <v>1</v>
      </c>
      <c r="K5" s="772" t="s">
        <v>17</v>
      </c>
      <c r="L5" s="772" t="s">
        <v>18</v>
      </c>
      <c r="M5" s="772" t="s">
        <v>19</v>
      </c>
      <c r="N5" s="23" t="s">
        <v>1</v>
      </c>
      <c r="O5" s="772" t="s">
        <v>17</v>
      </c>
      <c r="P5" s="772" t="s">
        <v>18</v>
      </c>
      <c r="Q5" s="772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775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774"/>
      <c r="B9" s="778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2</v>
      </c>
      <c r="J12" s="1157">
        <f t="shared" ref="J12" si="11">SUM(G12:I13)</f>
        <v>2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6</v>
      </c>
    </row>
    <row r="13" spans="1:19" ht="18" customHeight="1">
      <c r="A13" s="774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773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777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2</v>
      </c>
      <c r="E22" s="33">
        <f t="shared" si="31"/>
        <v>1</v>
      </c>
      <c r="F22" s="33">
        <f t="shared" si="31"/>
        <v>3</v>
      </c>
      <c r="G22" s="33">
        <f t="shared" si="31"/>
        <v>0</v>
      </c>
      <c r="H22" s="33">
        <f t="shared" si="31"/>
        <v>0</v>
      </c>
      <c r="I22" s="33">
        <f t="shared" si="31"/>
        <v>5</v>
      </c>
      <c r="J22" s="33">
        <f t="shared" si="31"/>
        <v>5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19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776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182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72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17</v>
      </c>
      <c r="D7" s="1157">
        <f>SUM(M7,S7,Y7,AE7)</f>
        <v>101</v>
      </c>
      <c r="E7" s="1161">
        <f>SUM(C7:D8)</f>
        <v>118</v>
      </c>
      <c r="F7" s="1157">
        <v>1</v>
      </c>
      <c r="G7" s="1157"/>
      <c r="H7" s="1157"/>
      <c r="I7" s="24">
        <v>25</v>
      </c>
      <c r="J7" s="1157"/>
      <c r="K7" s="1161">
        <v>18</v>
      </c>
      <c r="L7" s="1157">
        <f>F7+H7+J7</f>
        <v>1</v>
      </c>
      <c r="M7" s="1157">
        <f>G7+G8+I7+I8+K7+K8</f>
        <v>49</v>
      </c>
      <c r="N7" s="1157">
        <v>5</v>
      </c>
      <c r="O7" s="1161">
        <v>18</v>
      </c>
      <c r="P7" s="1157">
        <v>2</v>
      </c>
      <c r="Q7" s="24">
        <v>29</v>
      </c>
      <c r="R7" s="1157">
        <f>SUM(P7,N7)</f>
        <v>7</v>
      </c>
      <c r="S7" s="1157">
        <f>SUM(Q7,Q8,O7,O8)</f>
        <v>48</v>
      </c>
      <c r="T7" s="1157">
        <v>1</v>
      </c>
      <c r="U7" s="1157">
        <v>1</v>
      </c>
      <c r="V7" s="1157">
        <v>7</v>
      </c>
      <c r="W7" s="1157">
        <v>3</v>
      </c>
      <c r="X7" s="1157">
        <f>SUM(V7,T7)</f>
        <v>8</v>
      </c>
      <c r="Y7" s="1157">
        <f>SUM(W7,U7)</f>
        <v>4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118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6</v>
      </c>
      <c r="J8" s="1157"/>
      <c r="K8" s="1162"/>
      <c r="L8" s="1157"/>
      <c r="M8" s="1157"/>
      <c r="N8" s="1157"/>
      <c r="O8" s="1162"/>
      <c r="P8" s="1157"/>
      <c r="Q8" s="32">
        <v>1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788" t="s">
        <v>8</v>
      </c>
      <c r="C9" s="1157">
        <f t="shared" ref="C9:D9" si="0">SUM(L9,R9,X9,AD9)</f>
        <v>13</v>
      </c>
      <c r="D9" s="1157">
        <f t="shared" si="0"/>
        <v>83</v>
      </c>
      <c r="E9" s="1161">
        <f t="shared" ref="E9" si="1">SUM(C9:D10)</f>
        <v>96</v>
      </c>
      <c r="F9" s="1157">
        <v>1</v>
      </c>
      <c r="G9" s="1161"/>
      <c r="H9" s="1157">
        <v>1</v>
      </c>
      <c r="I9" s="24">
        <v>24</v>
      </c>
      <c r="J9" s="1157">
        <v>1</v>
      </c>
      <c r="K9" s="1161">
        <v>7</v>
      </c>
      <c r="L9" s="1157">
        <f t="shared" ref="L9" si="2">F9+H9+J9</f>
        <v>3</v>
      </c>
      <c r="M9" s="1157">
        <f>G9+G10+I9+I10+K9+K10</f>
        <v>37</v>
      </c>
      <c r="N9" s="1157">
        <v>2</v>
      </c>
      <c r="O9" s="1161">
        <v>23</v>
      </c>
      <c r="P9" s="1157">
        <v>7</v>
      </c>
      <c r="Q9" s="1161">
        <v>21</v>
      </c>
      <c r="R9" s="1157">
        <f t="shared" ref="R9" si="3">SUM(P9,N9)</f>
        <v>9</v>
      </c>
      <c r="S9" s="1157">
        <f t="shared" ref="S9" si="4">SUM(Q9,Q10,O9,O10)</f>
        <v>44</v>
      </c>
      <c r="T9" s="1157"/>
      <c r="U9" s="1157"/>
      <c r="V9" s="1157"/>
      <c r="W9" s="1157">
        <v>2</v>
      </c>
      <c r="X9" s="1157">
        <f t="shared" ref="X9:Y9" si="5">SUM(V9,T9)</f>
        <v>0</v>
      </c>
      <c r="Y9" s="1157">
        <f t="shared" si="5"/>
        <v>2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96</v>
      </c>
    </row>
    <row r="10" spans="1:32" ht="18" customHeight="1">
      <c r="A10" s="787"/>
      <c r="B10" s="790" t="s">
        <v>2</v>
      </c>
      <c r="C10" s="1157"/>
      <c r="D10" s="1157"/>
      <c r="E10" s="1162"/>
      <c r="F10" s="1157"/>
      <c r="G10" s="1162"/>
      <c r="H10" s="1157"/>
      <c r="I10" s="25">
        <v>6</v>
      </c>
      <c r="J10" s="1157"/>
      <c r="K10" s="1162"/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13</v>
      </c>
      <c r="D11" s="1157">
        <f t="shared" si="7"/>
        <v>65</v>
      </c>
      <c r="E11" s="1161">
        <f t="shared" ref="E11" si="8">SUM(C11:D12)</f>
        <v>78</v>
      </c>
      <c r="F11" s="1157"/>
      <c r="G11" s="1157"/>
      <c r="H11" s="1157">
        <v>3</v>
      </c>
      <c r="I11" s="24">
        <v>29</v>
      </c>
      <c r="J11" s="1157">
        <v>1</v>
      </c>
      <c r="K11" s="24">
        <v>7</v>
      </c>
      <c r="L11" s="1157">
        <f t="shared" ref="L11" si="9">F11+H11+J11</f>
        <v>4</v>
      </c>
      <c r="M11" s="1157">
        <f t="shared" ref="M11" si="10">G11+G12+I11+I12+K11+K12</f>
        <v>40</v>
      </c>
      <c r="N11" s="1157">
        <v>6</v>
      </c>
      <c r="O11" s="1161">
        <v>11</v>
      </c>
      <c r="P11" s="1157">
        <v>2</v>
      </c>
      <c r="Q11" s="1161">
        <v>12</v>
      </c>
      <c r="R11" s="1157">
        <f t="shared" ref="R11" si="11">SUM(P11,N11)</f>
        <v>8</v>
      </c>
      <c r="S11" s="1157">
        <f t="shared" ref="S11" si="12">SUM(Q11,Q12,O11,O12)</f>
        <v>23</v>
      </c>
      <c r="T11" s="1157"/>
      <c r="U11" s="1157"/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18</v>
      </c>
      <c r="D13" s="1157">
        <f t="shared" si="15"/>
        <v>108</v>
      </c>
      <c r="E13" s="1161">
        <f t="shared" ref="E13" si="16">SUM(C13:D14)</f>
        <v>126</v>
      </c>
      <c r="F13" s="1157">
        <v>1</v>
      </c>
      <c r="G13" s="1161"/>
      <c r="H13" s="1157">
        <v>2</v>
      </c>
      <c r="I13" s="24">
        <v>29</v>
      </c>
      <c r="J13" s="1157">
        <v>5</v>
      </c>
      <c r="K13" s="24">
        <v>8</v>
      </c>
      <c r="L13" s="1157">
        <f>F13+H13+J13</f>
        <v>8</v>
      </c>
      <c r="M13" s="1157">
        <f>G13+G14+I13+I14+K13+K14</f>
        <v>39</v>
      </c>
      <c r="N13" s="1157">
        <v>1</v>
      </c>
      <c r="O13" s="1161">
        <v>27</v>
      </c>
      <c r="P13" s="1157">
        <v>6</v>
      </c>
      <c r="Q13" s="1161">
        <v>38</v>
      </c>
      <c r="R13" s="1157">
        <f t="shared" ref="R13" si="17">SUM(P13,N13)</f>
        <v>7</v>
      </c>
      <c r="S13" s="1157">
        <f t="shared" ref="S13" si="18">SUM(Q13,Q14,O13,O14)</f>
        <v>65</v>
      </c>
      <c r="T13" s="1157">
        <v>1</v>
      </c>
      <c r="U13" s="1157"/>
      <c r="V13" s="1157">
        <v>2</v>
      </c>
      <c r="W13" s="1161">
        <v>4</v>
      </c>
      <c r="X13" s="1157">
        <f t="shared" ref="X13:Y13" si="19">SUM(V13,T13)</f>
        <v>3</v>
      </c>
      <c r="Y13" s="1157">
        <f t="shared" si="19"/>
        <v>4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126</v>
      </c>
    </row>
    <row r="14" spans="1:32" ht="18" customHeight="1">
      <c r="A14" s="787"/>
      <c r="B14" s="31" t="s">
        <v>3</v>
      </c>
      <c r="C14" s="1157"/>
      <c r="D14" s="1157"/>
      <c r="E14" s="1162"/>
      <c r="F14" s="1157"/>
      <c r="G14" s="1162"/>
      <c r="H14" s="1157"/>
      <c r="I14" s="25">
        <v>1</v>
      </c>
      <c r="J14" s="1157"/>
      <c r="K14" s="25">
        <v>1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4</v>
      </c>
      <c r="D15" s="1157">
        <f t="shared" si="21"/>
        <v>49</v>
      </c>
      <c r="E15" s="1161">
        <f t="shared" ref="E15" si="22">SUM(C15:D16)</f>
        <v>53</v>
      </c>
      <c r="F15" s="1157"/>
      <c r="G15" s="1161"/>
      <c r="H15" s="1157"/>
      <c r="I15" s="24">
        <v>13</v>
      </c>
      <c r="J15" s="1157">
        <v>1</v>
      </c>
      <c r="K15" s="24">
        <v>4</v>
      </c>
      <c r="L15" s="1157">
        <f>F15+H15+J15</f>
        <v>1</v>
      </c>
      <c r="M15" s="1157">
        <f>G15+G16+I15+I16+K15+K16</f>
        <v>20</v>
      </c>
      <c r="N15" s="1157">
        <v>1</v>
      </c>
      <c r="O15" s="1161">
        <v>19</v>
      </c>
      <c r="P15" s="1157">
        <v>2</v>
      </c>
      <c r="Q15" s="1161">
        <v>8</v>
      </c>
      <c r="R15" s="1157">
        <f t="shared" ref="R15" si="23">SUM(P15,N15)</f>
        <v>3</v>
      </c>
      <c r="S15" s="1157">
        <f t="shared" ref="S15" si="24">SUM(Q15,Q16,O15,O16)</f>
        <v>27</v>
      </c>
      <c r="T15" s="1157"/>
      <c r="U15" s="1157"/>
      <c r="V15" s="1157"/>
      <c r="W15" s="1161">
        <v>2</v>
      </c>
      <c r="X15" s="1157">
        <f t="shared" ref="X15:Y15" si="25">SUM(V15,T15)</f>
        <v>0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53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25">
        <v>1</v>
      </c>
      <c r="J16" s="1157"/>
      <c r="K16" s="25">
        <v>2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786"/>
      <c r="B17" s="1172" t="s">
        <v>68</v>
      </c>
      <c r="C17" s="1157">
        <f t="shared" ref="C17:D17" si="27">SUM(L17,R17,X17,AD17)</f>
        <v>3</v>
      </c>
      <c r="D17" s="1157">
        <f t="shared" si="27"/>
        <v>33</v>
      </c>
      <c r="E17" s="1161">
        <f>SUM(C17:D18)</f>
        <v>36</v>
      </c>
      <c r="F17" s="1161"/>
      <c r="G17" s="1161"/>
      <c r="H17" s="1227"/>
      <c r="I17" s="24">
        <v>1</v>
      </c>
      <c r="J17" s="1227"/>
      <c r="K17" s="24">
        <v>2</v>
      </c>
      <c r="L17" s="1229">
        <f>F17+H17+J17</f>
        <v>0</v>
      </c>
      <c r="M17" s="1157">
        <f>G17+G18+I17+I18+K17+K18</f>
        <v>5</v>
      </c>
      <c r="N17" s="1161">
        <v>1</v>
      </c>
      <c r="O17" s="1161">
        <v>11</v>
      </c>
      <c r="P17" s="1161">
        <v>2</v>
      </c>
      <c r="Q17" s="1161">
        <v>13</v>
      </c>
      <c r="R17" s="1157">
        <f t="shared" ref="R17" si="28">SUM(P17,N17)</f>
        <v>3</v>
      </c>
      <c r="S17" s="1157">
        <f t="shared" ref="S17" si="29">SUM(Q17,Q18,O17,O18)</f>
        <v>24</v>
      </c>
      <c r="T17" s="1161"/>
      <c r="U17" s="1161"/>
      <c r="V17" s="1161"/>
      <c r="W17" s="1161">
        <v>4</v>
      </c>
      <c r="X17" s="1157">
        <f t="shared" ref="X17:Y17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7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789"/>
      <c r="B18" s="1224"/>
      <c r="C18" s="1157"/>
      <c r="D18" s="1157"/>
      <c r="E18" s="1162"/>
      <c r="F18" s="1162"/>
      <c r="G18" s="1162"/>
      <c r="H18" s="1228"/>
      <c r="I18" s="25">
        <v>1</v>
      </c>
      <c r="J18" s="1228"/>
      <c r="K18" s="25">
        <v>1</v>
      </c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2">SUM(L19,R19,X19,AD19)</f>
        <v>2</v>
      </c>
      <c r="D19" s="1157">
        <f t="shared" si="32"/>
        <v>4</v>
      </c>
      <c r="E19" s="1161">
        <f t="shared" ref="E19" si="33">SUM(C19:D20)</f>
        <v>6</v>
      </c>
      <c r="F19" s="1161"/>
      <c r="G19" s="1161"/>
      <c r="H19" s="1161"/>
      <c r="I19" s="24"/>
      <c r="J19" s="1161"/>
      <c r="K19" s="1161"/>
      <c r="L19" s="1157">
        <f t="shared" ref="L19" si="34">F19+H19+J19</f>
        <v>0</v>
      </c>
      <c r="M19" s="1157">
        <f t="shared" ref="M19" si="35">G19+G20+I19+I20+K19+K20</f>
        <v>0</v>
      </c>
      <c r="N19" s="1161"/>
      <c r="O19" s="1161"/>
      <c r="P19" s="1161">
        <v>1</v>
      </c>
      <c r="Q19" s="1161">
        <v>4</v>
      </c>
      <c r="R19" s="1157">
        <f t="shared" ref="R19" si="36">SUM(P19,N19)</f>
        <v>1</v>
      </c>
      <c r="S19" s="1157">
        <f t="shared" ref="S19" si="37">SUM(Q19,Q20,O19,O20)</f>
        <v>4</v>
      </c>
      <c r="T19" s="1161"/>
      <c r="U19" s="1161"/>
      <c r="V19" s="1161">
        <v>1</v>
      </c>
      <c r="W19" s="1161"/>
      <c r="X19" s="1157">
        <f t="shared" ref="X19:Y19" si="38">SUM(V19,T19)</f>
        <v>1</v>
      </c>
      <c r="Y19" s="1157">
        <f t="shared" si="38"/>
        <v>0</v>
      </c>
      <c r="Z19" s="1157"/>
      <c r="AA19" s="1157"/>
      <c r="AB19" s="1157"/>
      <c r="AC19" s="1157"/>
      <c r="AD19" s="1157">
        <f t="shared" ref="AD19:AE19" si="39">SUM(AB19,Z19)</f>
        <v>0</v>
      </c>
      <c r="AE19" s="1157">
        <f t="shared" si="39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/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1170"/>
      <c r="B21" s="1172" t="s">
        <v>82</v>
      </c>
      <c r="C21" s="1157">
        <f t="shared" ref="C21:D21" si="40">SUM(L21,R21,X21,AD21)</f>
        <v>0</v>
      </c>
      <c r="D21" s="1157">
        <f t="shared" si="40"/>
        <v>46</v>
      </c>
      <c r="E21" s="1161">
        <f t="shared" ref="E21" si="41">SUM(C21:D22)</f>
        <v>46</v>
      </c>
      <c r="F21" s="1157"/>
      <c r="G21" s="791"/>
      <c r="H21" s="1157"/>
      <c r="I21" s="24">
        <v>27</v>
      </c>
      <c r="J21" s="1157"/>
      <c r="K21" s="1161">
        <v>3</v>
      </c>
      <c r="L21" s="1157">
        <f t="shared" ref="L21" si="42">F21+H21+J21</f>
        <v>0</v>
      </c>
      <c r="M21" s="1157">
        <f t="shared" ref="M21" si="43">G21+G22+I21+I22+K21+K22</f>
        <v>46</v>
      </c>
      <c r="N21" s="1157"/>
      <c r="O21" s="1157"/>
      <c r="P21" s="1157"/>
      <c r="Q21" s="1157"/>
      <c r="R21" s="1157">
        <f t="shared" ref="R21" si="44">SUM(P21,N21)</f>
        <v>0</v>
      </c>
      <c r="S21" s="1157">
        <f t="shared" ref="S21" si="45">SUM(Q21,Q22,O21,O22)</f>
        <v>0</v>
      </c>
      <c r="T21" s="1157"/>
      <c r="U21" s="1157"/>
      <c r="V21" s="1157"/>
      <c r="W21" s="1157"/>
      <c r="X21" s="1157">
        <f t="shared" ref="X21:Y21" si="46">SUM(V21,T21)</f>
        <v>0</v>
      </c>
      <c r="Y21" s="1157">
        <f t="shared" si="46"/>
        <v>0</v>
      </c>
      <c r="Z21" s="1157"/>
      <c r="AA21" s="1157"/>
      <c r="AB21" s="1157"/>
      <c r="AC21" s="1157"/>
      <c r="AD21" s="1157">
        <f t="shared" ref="AD21:AE21" si="47">SUM(AB21,Z21)</f>
        <v>0</v>
      </c>
      <c r="AE21" s="1157">
        <f t="shared" si="47"/>
        <v>0</v>
      </c>
      <c r="AF21" s="1167">
        <f>E21</f>
        <v>46</v>
      </c>
    </row>
    <row r="22" spans="1:32" ht="18" customHeight="1">
      <c r="A22" s="1171"/>
      <c r="B22" s="1173"/>
      <c r="C22" s="1157"/>
      <c r="D22" s="1157"/>
      <c r="E22" s="1162"/>
      <c r="F22" s="1157"/>
      <c r="G22" s="32">
        <v>14</v>
      </c>
      <c r="H22" s="1157"/>
      <c r="I22" s="25">
        <v>2</v>
      </c>
      <c r="J22" s="1157"/>
      <c r="K22" s="1162"/>
      <c r="L22" s="1157"/>
      <c r="M22" s="1157"/>
      <c r="N22" s="1157"/>
      <c r="O22" s="1157"/>
      <c r="P22" s="1157"/>
      <c r="Q22" s="1157"/>
      <c r="R22" s="1157"/>
      <c r="S22" s="1157"/>
      <c r="T22" s="1157"/>
      <c r="U22" s="1157"/>
      <c r="V22" s="1157"/>
      <c r="W22" s="1157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 t="shared" ref="C23:AF23" si="48">SUM(C7:C22)</f>
        <v>70</v>
      </c>
      <c r="D23" s="33">
        <f t="shared" si="48"/>
        <v>489</v>
      </c>
      <c r="E23" s="33">
        <f t="shared" si="48"/>
        <v>559</v>
      </c>
      <c r="F23" s="33">
        <f t="shared" si="48"/>
        <v>3</v>
      </c>
      <c r="G23" s="33">
        <f t="shared" si="48"/>
        <v>14</v>
      </c>
      <c r="H23" s="33">
        <f t="shared" si="48"/>
        <v>6</v>
      </c>
      <c r="I23" s="33">
        <f t="shared" si="48"/>
        <v>168</v>
      </c>
      <c r="J23" s="33">
        <f t="shared" si="48"/>
        <v>8</v>
      </c>
      <c r="K23" s="33">
        <f t="shared" si="48"/>
        <v>54</v>
      </c>
      <c r="L23" s="33">
        <f t="shared" si="48"/>
        <v>17</v>
      </c>
      <c r="M23" s="33">
        <f t="shared" si="48"/>
        <v>236</v>
      </c>
      <c r="N23" s="33">
        <f t="shared" si="48"/>
        <v>16</v>
      </c>
      <c r="O23" s="33">
        <f t="shared" si="48"/>
        <v>109</v>
      </c>
      <c r="P23" s="33">
        <f t="shared" si="48"/>
        <v>22</v>
      </c>
      <c r="Q23" s="33">
        <f t="shared" si="48"/>
        <v>126</v>
      </c>
      <c r="R23" s="33">
        <f t="shared" si="48"/>
        <v>38</v>
      </c>
      <c r="S23" s="33">
        <f t="shared" si="48"/>
        <v>235</v>
      </c>
      <c r="T23" s="33">
        <f t="shared" si="48"/>
        <v>2</v>
      </c>
      <c r="U23" s="33">
        <f t="shared" si="48"/>
        <v>1</v>
      </c>
      <c r="V23" s="33">
        <f t="shared" si="48"/>
        <v>11</v>
      </c>
      <c r="W23" s="33">
        <f t="shared" si="48"/>
        <v>17</v>
      </c>
      <c r="X23" s="33">
        <f t="shared" si="48"/>
        <v>13</v>
      </c>
      <c r="Y23" s="33">
        <f t="shared" si="48"/>
        <v>18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 t="shared" si="48"/>
        <v>0</v>
      </c>
      <c r="AD23" s="33">
        <f t="shared" si="48"/>
        <v>2</v>
      </c>
      <c r="AE23" s="33">
        <f t="shared" si="48"/>
        <v>0</v>
      </c>
      <c r="AF23" s="33">
        <f t="shared" si="48"/>
        <v>559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183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8">
    <mergeCell ref="G29:L29"/>
    <mergeCell ref="U29:AF29"/>
    <mergeCell ref="K7:K8"/>
    <mergeCell ref="K21:K22"/>
    <mergeCell ref="B17:B18"/>
    <mergeCell ref="G17:G18"/>
    <mergeCell ref="K9:K10"/>
    <mergeCell ref="G9:G10"/>
    <mergeCell ref="G13:G14"/>
    <mergeCell ref="G15:G16"/>
    <mergeCell ref="AE21:AE22"/>
    <mergeCell ref="AF21:AF22"/>
    <mergeCell ref="A23:B23"/>
    <mergeCell ref="C26:AF26"/>
    <mergeCell ref="G28:L28"/>
    <mergeCell ref="U28:AF28"/>
    <mergeCell ref="A21:A22"/>
    <mergeCell ref="Y21:Y22"/>
    <mergeCell ref="Z21:Z22"/>
    <mergeCell ref="AA21:AA22"/>
    <mergeCell ref="AB21:AB22"/>
    <mergeCell ref="AC21:AC22"/>
    <mergeCell ref="AD21:AD22"/>
    <mergeCell ref="S21:S22"/>
    <mergeCell ref="U21:U22"/>
    <mergeCell ref="V21:V22"/>
    <mergeCell ref="W21:W22"/>
    <mergeCell ref="X21:X22"/>
    <mergeCell ref="M21:M22"/>
    <mergeCell ref="N21:N22"/>
    <mergeCell ref="O21:O22"/>
    <mergeCell ref="P21:P22"/>
    <mergeCell ref="Q21:Q22"/>
    <mergeCell ref="R21:R22"/>
    <mergeCell ref="AF19:AF20"/>
    <mergeCell ref="B21:B22"/>
    <mergeCell ref="C21:C22"/>
    <mergeCell ref="D21:D22"/>
    <mergeCell ref="E21:E22"/>
    <mergeCell ref="F21:F22"/>
    <mergeCell ref="H21:H22"/>
    <mergeCell ref="J21:J22"/>
    <mergeCell ref="L21:L22"/>
    <mergeCell ref="Z19:Z20"/>
    <mergeCell ref="AA19:AA20"/>
    <mergeCell ref="AB19:AB20"/>
    <mergeCell ref="AC19:AC20"/>
    <mergeCell ref="AD19:AD20"/>
    <mergeCell ref="AE19:AE20"/>
    <mergeCell ref="T19:T20"/>
    <mergeCell ref="U19:U20"/>
    <mergeCell ref="V19:V20"/>
    <mergeCell ref="W19:W20"/>
    <mergeCell ref="X19:X20"/>
    <mergeCell ref="Y19:Y20"/>
    <mergeCell ref="N19:N20"/>
    <mergeCell ref="O19:O20"/>
    <mergeCell ref="T21:T22"/>
    <mergeCell ref="P19:P20"/>
    <mergeCell ref="Q19:Q20"/>
    <mergeCell ref="R19:R20"/>
    <mergeCell ref="S19:S20"/>
    <mergeCell ref="G19:G20"/>
    <mergeCell ref="H19:H20"/>
    <mergeCell ref="J19:J20"/>
    <mergeCell ref="K19:K20"/>
    <mergeCell ref="L19:L20"/>
    <mergeCell ref="M19:M20"/>
    <mergeCell ref="AC17:AC18"/>
    <mergeCell ref="AD17:AD18"/>
    <mergeCell ref="AE17:AE18"/>
    <mergeCell ref="AF17:AF18"/>
    <mergeCell ref="A19:A20"/>
    <mergeCell ref="B19:B20"/>
    <mergeCell ref="C19:C20"/>
    <mergeCell ref="D19:D20"/>
    <mergeCell ref="E19:E20"/>
    <mergeCell ref="F19:F20"/>
    <mergeCell ref="W17:W18"/>
    <mergeCell ref="X17:X18"/>
    <mergeCell ref="Y17:Y18"/>
    <mergeCell ref="Z17:Z18"/>
    <mergeCell ref="AA17:AA18"/>
    <mergeCell ref="AB17:AB18"/>
    <mergeCell ref="Q17:Q18"/>
    <mergeCell ref="R17:R18"/>
    <mergeCell ref="S17:S18"/>
    <mergeCell ref="T17:T18"/>
    <mergeCell ref="U17:U18"/>
    <mergeCell ref="V17:V18"/>
    <mergeCell ref="J17:J18"/>
    <mergeCell ref="L17:L18"/>
    <mergeCell ref="M17:M18"/>
    <mergeCell ref="N17:N18"/>
    <mergeCell ref="O17:O18"/>
    <mergeCell ref="P17:P18"/>
    <mergeCell ref="AC15:AC16"/>
    <mergeCell ref="AD15:AD16"/>
    <mergeCell ref="AE15:AE16"/>
    <mergeCell ref="AF15:AF16"/>
    <mergeCell ref="C17:C18"/>
    <mergeCell ref="D17:D18"/>
    <mergeCell ref="E17:E18"/>
    <mergeCell ref="F17:F18"/>
    <mergeCell ref="H17:H18"/>
    <mergeCell ref="W15:W16"/>
    <mergeCell ref="X15:X16"/>
    <mergeCell ref="Y15:Y16"/>
    <mergeCell ref="Z15:Z16"/>
    <mergeCell ref="AA15:AA16"/>
    <mergeCell ref="AB15:AB16"/>
    <mergeCell ref="Q15:Q16"/>
    <mergeCell ref="R15:R16"/>
    <mergeCell ref="S15:S16"/>
    <mergeCell ref="T15:T16"/>
    <mergeCell ref="U15:U16"/>
    <mergeCell ref="V15:V16"/>
    <mergeCell ref="J15:J16"/>
    <mergeCell ref="L15:L16"/>
    <mergeCell ref="M15:M16"/>
    <mergeCell ref="N15:N16"/>
    <mergeCell ref="O15:O16"/>
    <mergeCell ref="P15:P16"/>
    <mergeCell ref="AD13:AD14"/>
    <mergeCell ref="AE13:AE14"/>
    <mergeCell ref="Q13:Q14"/>
    <mergeCell ref="AF13:AF14"/>
    <mergeCell ref="A15:A16"/>
    <mergeCell ref="C15:C16"/>
    <mergeCell ref="D15:D16"/>
    <mergeCell ref="E15:E16"/>
    <mergeCell ref="F15:F16"/>
    <mergeCell ref="H15:H16"/>
    <mergeCell ref="X13:X14"/>
    <mergeCell ref="Y13:Y14"/>
    <mergeCell ref="Z13:Z14"/>
    <mergeCell ref="AA13:AA14"/>
    <mergeCell ref="AB13:AB14"/>
    <mergeCell ref="AC13:AC14"/>
    <mergeCell ref="R13:R14"/>
    <mergeCell ref="S13:S14"/>
    <mergeCell ref="T13:T14"/>
    <mergeCell ref="U13:U14"/>
    <mergeCell ref="V13:V14"/>
    <mergeCell ref="W13:W14"/>
    <mergeCell ref="L13:L14"/>
    <mergeCell ref="M13:M14"/>
    <mergeCell ref="N13:N14"/>
    <mergeCell ref="O13:O14"/>
    <mergeCell ref="P13:P14"/>
    <mergeCell ref="C13:C14"/>
    <mergeCell ref="D13:D14"/>
    <mergeCell ref="E13:E14"/>
    <mergeCell ref="F13:F14"/>
    <mergeCell ref="H13:H14"/>
    <mergeCell ref="J13:J14"/>
    <mergeCell ref="AA11:AA12"/>
    <mergeCell ref="AB11:AB12"/>
    <mergeCell ref="AC11:AC12"/>
    <mergeCell ref="O11:O12"/>
    <mergeCell ref="P11:P12"/>
    <mergeCell ref="Q11:Q12"/>
    <mergeCell ref="R11:R12"/>
    <mergeCell ref="S11:S12"/>
    <mergeCell ref="T11:T12"/>
    <mergeCell ref="G11:G12"/>
    <mergeCell ref="H11:H12"/>
    <mergeCell ref="J11:J12"/>
    <mergeCell ref="L11:L12"/>
    <mergeCell ref="M11:M12"/>
    <mergeCell ref="N11:N12"/>
    <mergeCell ref="AD11:AD12"/>
    <mergeCell ref="AE11:AE12"/>
    <mergeCell ref="AF11:AF12"/>
    <mergeCell ref="U11:U12"/>
    <mergeCell ref="V11:V12"/>
    <mergeCell ref="W11:W12"/>
    <mergeCell ref="X11:X12"/>
    <mergeCell ref="Y11:Y12"/>
    <mergeCell ref="Z11:Z12"/>
    <mergeCell ref="A11:A12"/>
    <mergeCell ref="B11:B12"/>
    <mergeCell ref="C11:C12"/>
    <mergeCell ref="D11:D12"/>
    <mergeCell ref="E11:E12"/>
    <mergeCell ref="F11:F12"/>
    <mergeCell ref="W9:W10"/>
    <mergeCell ref="X9:X10"/>
    <mergeCell ref="Y9:Y10"/>
    <mergeCell ref="Q9:Q10"/>
    <mergeCell ref="R9:R10"/>
    <mergeCell ref="S9:S10"/>
    <mergeCell ref="T9:T10"/>
    <mergeCell ref="U9:U10"/>
    <mergeCell ref="V9:V10"/>
    <mergeCell ref="J9:J10"/>
    <mergeCell ref="L9:L10"/>
    <mergeCell ref="P9:P10"/>
    <mergeCell ref="C9:C10"/>
    <mergeCell ref="D9:D10"/>
    <mergeCell ref="E9:E10"/>
    <mergeCell ref="F9:F10"/>
    <mergeCell ref="H9:H10"/>
    <mergeCell ref="M9:M10"/>
    <mergeCell ref="AB7:AB8"/>
    <mergeCell ref="AC7:AC8"/>
    <mergeCell ref="AD7:AD8"/>
    <mergeCell ref="AE7:AE8"/>
    <mergeCell ref="AF7:AF8"/>
    <mergeCell ref="Z7:Z8"/>
    <mergeCell ref="AA7:AA8"/>
    <mergeCell ref="AC9:AC10"/>
    <mergeCell ref="AD9:AD10"/>
    <mergeCell ref="AE9:AE10"/>
    <mergeCell ref="AF9:AF10"/>
    <mergeCell ref="Z9:Z10"/>
    <mergeCell ref="AA9:AA10"/>
    <mergeCell ref="AB9:AB10"/>
    <mergeCell ref="N9:N10"/>
    <mergeCell ref="O9:O10"/>
    <mergeCell ref="V7:V8"/>
    <mergeCell ref="W7:W8"/>
    <mergeCell ref="X7:X8"/>
    <mergeCell ref="Y7:Y8"/>
    <mergeCell ref="O7:O8"/>
    <mergeCell ref="P7:P8"/>
    <mergeCell ref="R7:R8"/>
    <mergeCell ref="S7:S8"/>
    <mergeCell ref="T7:T8"/>
    <mergeCell ref="U7:U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G7:G8"/>
    <mergeCell ref="H7:H8"/>
    <mergeCell ref="J7:J8"/>
    <mergeCell ref="L7:L8"/>
    <mergeCell ref="M7:M8"/>
    <mergeCell ref="N7:N8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779" t="s">
        <v>17</v>
      </c>
      <c r="D5" s="779" t="s">
        <v>18</v>
      </c>
      <c r="E5" s="779" t="s">
        <v>19</v>
      </c>
      <c r="F5" s="23" t="s">
        <v>1</v>
      </c>
      <c r="G5" s="779" t="s">
        <v>17</v>
      </c>
      <c r="H5" s="779" t="s">
        <v>18</v>
      </c>
      <c r="I5" s="779" t="s">
        <v>19</v>
      </c>
      <c r="J5" s="23" t="s">
        <v>1</v>
      </c>
      <c r="K5" s="779" t="s">
        <v>17</v>
      </c>
      <c r="L5" s="779" t="s">
        <v>18</v>
      </c>
      <c r="M5" s="779" t="s">
        <v>19</v>
      </c>
      <c r="N5" s="23" t="s">
        <v>1</v>
      </c>
      <c r="O5" s="779" t="s">
        <v>17</v>
      </c>
      <c r="P5" s="779" t="s">
        <v>18</v>
      </c>
      <c r="Q5" s="779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782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781"/>
      <c r="B9" s="785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2</v>
      </c>
      <c r="J12" s="1157">
        <f t="shared" ref="J12" si="11">SUM(G12:I13)</f>
        <v>2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6</v>
      </c>
    </row>
    <row r="13" spans="1:19" ht="18" customHeight="1">
      <c r="A13" s="781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4</v>
      </c>
      <c r="N18" s="1157">
        <f t="shared" ref="N18" si="27">SUM(K18:M19)</f>
        <v>8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12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780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784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2</v>
      </c>
      <c r="E22" s="33">
        <f t="shared" si="31"/>
        <v>1</v>
      </c>
      <c r="F22" s="33">
        <f t="shared" si="31"/>
        <v>3</v>
      </c>
      <c r="G22" s="33">
        <f t="shared" si="31"/>
        <v>0</v>
      </c>
      <c r="H22" s="33">
        <f t="shared" si="31"/>
        <v>0</v>
      </c>
      <c r="I22" s="33">
        <f t="shared" si="31"/>
        <v>5</v>
      </c>
      <c r="J22" s="33">
        <f t="shared" si="31"/>
        <v>5</v>
      </c>
      <c r="K22" s="33">
        <f t="shared" si="31"/>
        <v>0</v>
      </c>
      <c r="L22" s="33">
        <f t="shared" si="31"/>
        <v>6</v>
      </c>
      <c r="M22" s="33">
        <f t="shared" si="31"/>
        <v>5</v>
      </c>
      <c r="N22" s="33">
        <f t="shared" si="31"/>
        <v>11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19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783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183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74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17</v>
      </c>
      <c r="D7" s="1157">
        <f>SUM(M7,S7,Y7,AE7)</f>
        <v>101</v>
      </c>
      <c r="E7" s="1161">
        <f>SUM(C7:D8)</f>
        <v>118</v>
      </c>
      <c r="F7" s="1157">
        <v>1</v>
      </c>
      <c r="G7" s="1157"/>
      <c r="H7" s="1157"/>
      <c r="I7" s="24">
        <v>25</v>
      </c>
      <c r="J7" s="1157"/>
      <c r="K7" s="1161">
        <v>18</v>
      </c>
      <c r="L7" s="1157">
        <f>F7+H7+J7</f>
        <v>1</v>
      </c>
      <c r="M7" s="1157">
        <f>G7+G8+I7+I8+K7+K8</f>
        <v>49</v>
      </c>
      <c r="N7" s="1157">
        <v>5</v>
      </c>
      <c r="O7" s="1161">
        <v>18</v>
      </c>
      <c r="P7" s="1157">
        <v>2</v>
      </c>
      <c r="Q7" s="24">
        <v>29</v>
      </c>
      <c r="R7" s="1157">
        <f>SUM(P7,N7)</f>
        <v>7</v>
      </c>
      <c r="S7" s="1157">
        <f>SUM(Q7,Q8,O7,O8)</f>
        <v>48</v>
      </c>
      <c r="T7" s="1157">
        <v>1</v>
      </c>
      <c r="U7" s="1157">
        <v>1</v>
      </c>
      <c r="V7" s="1157">
        <v>7</v>
      </c>
      <c r="W7" s="1157">
        <v>3</v>
      </c>
      <c r="X7" s="1157">
        <f>SUM(V7,T7)</f>
        <v>8</v>
      </c>
      <c r="Y7" s="1157">
        <f>SUM(W7,U7)</f>
        <v>4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118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6</v>
      </c>
      <c r="J8" s="1157"/>
      <c r="K8" s="1162"/>
      <c r="L8" s="1157"/>
      <c r="M8" s="1157"/>
      <c r="N8" s="1157"/>
      <c r="O8" s="1162"/>
      <c r="P8" s="1157"/>
      <c r="Q8" s="32">
        <v>1</v>
      </c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795" t="s">
        <v>8</v>
      </c>
      <c r="C9" s="1157">
        <f t="shared" ref="C9:D9" si="0">SUM(L9,R9,X9,AD9)</f>
        <v>13</v>
      </c>
      <c r="D9" s="1157">
        <f t="shared" si="0"/>
        <v>83</v>
      </c>
      <c r="E9" s="1161">
        <f t="shared" ref="E9" si="1">SUM(C9:D10)</f>
        <v>96</v>
      </c>
      <c r="F9" s="1157">
        <v>1</v>
      </c>
      <c r="G9" s="1161"/>
      <c r="H9" s="1157">
        <v>1</v>
      </c>
      <c r="I9" s="24">
        <v>24</v>
      </c>
      <c r="J9" s="1157">
        <v>1</v>
      </c>
      <c r="K9" s="1161">
        <v>7</v>
      </c>
      <c r="L9" s="1157">
        <f t="shared" ref="L9" si="2">F9+H9+J9</f>
        <v>3</v>
      </c>
      <c r="M9" s="1157">
        <f>G9+G10+I9+I10+K9+K10</f>
        <v>37</v>
      </c>
      <c r="N9" s="1157">
        <v>2</v>
      </c>
      <c r="O9" s="1161">
        <v>23</v>
      </c>
      <c r="P9" s="1157">
        <v>7</v>
      </c>
      <c r="Q9" s="1161">
        <v>21</v>
      </c>
      <c r="R9" s="1157">
        <f t="shared" ref="R9" si="3">SUM(P9,N9)</f>
        <v>9</v>
      </c>
      <c r="S9" s="1157">
        <f t="shared" ref="S9" si="4">SUM(Q9,Q10,O9,O10)</f>
        <v>44</v>
      </c>
      <c r="T9" s="1157"/>
      <c r="U9" s="1157"/>
      <c r="V9" s="1157"/>
      <c r="W9" s="1157">
        <v>2</v>
      </c>
      <c r="X9" s="1157">
        <f t="shared" ref="X9:Y9" si="5">SUM(V9,T9)</f>
        <v>0</v>
      </c>
      <c r="Y9" s="1157">
        <f t="shared" si="5"/>
        <v>2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96</v>
      </c>
    </row>
    <row r="10" spans="1:32" ht="18" customHeight="1">
      <c r="A10" s="794"/>
      <c r="B10" s="798" t="s">
        <v>2</v>
      </c>
      <c r="C10" s="1157"/>
      <c r="D10" s="1157"/>
      <c r="E10" s="1162"/>
      <c r="F10" s="1157"/>
      <c r="G10" s="1162"/>
      <c r="H10" s="1157"/>
      <c r="I10" s="25">
        <v>6</v>
      </c>
      <c r="J10" s="1157"/>
      <c r="K10" s="1162"/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13</v>
      </c>
      <c r="D11" s="1157">
        <f t="shared" si="7"/>
        <v>64</v>
      </c>
      <c r="E11" s="1161">
        <f t="shared" ref="E11" si="8">SUM(C11:D12)</f>
        <v>77</v>
      </c>
      <c r="F11" s="1157"/>
      <c r="G11" s="1157"/>
      <c r="H11" s="1157">
        <v>3</v>
      </c>
      <c r="I11" s="24">
        <v>28</v>
      </c>
      <c r="J11" s="1157">
        <v>1</v>
      </c>
      <c r="K11" s="24">
        <v>7</v>
      </c>
      <c r="L11" s="1157">
        <f t="shared" ref="L11" si="9">F11+H11+J11</f>
        <v>4</v>
      </c>
      <c r="M11" s="1157">
        <f t="shared" ref="M11" si="10">G11+G12+I11+I12+K11+K12</f>
        <v>39</v>
      </c>
      <c r="N11" s="1157">
        <v>6</v>
      </c>
      <c r="O11" s="1161">
        <v>11</v>
      </c>
      <c r="P11" s="1157">
        <v>2</v>
      </c>
      <c r="Q11" s="1161">
        <v>12</v>
      </c>
      <c r="R11" s="1157">
        <f t="shared" ref="R11" si="11">SUM(P11,N11)</f>
        <v>8</v>
      </c>
      <c r="S11" s="1157">
        <f t="shared" ref="S11" si="12">SUM(Q11,Q12,O11,O12)</f>
        <v>23</v>
      </c>
      <c r="T11" s="1157"/>
      <c r="U11" s="1157"/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77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18</v>
      </c>
      <c r="D13" s="1157">
        <f t="shared" si="15"/>
        <v>108</v>
      </c>
      <c r="E13" s="1161">
        <f t="shared" ref="E13" si="16">SUM(C13:D14)</f>
        <v>126</v>
      </c>
      <c r="F13" s="1157">
        <v>1</v>
      </c>
      <c r="G13" s="1161"/>
      <c r="H13" s="1157">
        <v>2</v>
      </c>
      <c r="I13" s="24">
        <v>29</v>
      </c>
      <c r="J13" s="1157">
        <v>5</v>
      </c>
      <c r="K13" s="24">
        <v>8</v>
      </c>
      <c r="L13" s="1157">
        <f>F13+H13+J13</f>
        <v>8</v>
      </c>
      <c r="M13" s="1157">
        <f>G13+G14+I13+I14+K13+K14</f>
        <v>39</v>
      </c>
      <c r="N13" s="1157">
        <v>1</v>
      </c>
      <c r="O13" s="1161">
        <v>26</v>
      </c>
      <c r="P13" s="1157">
        <v>6</v>
      </c>
      <c r="Q13" s="1161">
        <v>39</v>
      </c>
      <c r="R13" s="1157">
        <f t="shared" ref="R13" si="17">SUM(P13,N13)</f>
        <v>7</v>
      </c>
      <c r="S13" s="1157">
        <f t="shared" ref="S13" si="18">SUM(Q13,Q14,O13,O14)</f>
        <v>65</v>
      </c>
      <c r="T13" s="1157">
        <v>1</v>
      </c>
      <c r="U13" s="1157"/>
      <c r="V13" s="1157">
        <v>2</v>
      </c>
      <c r="W13" s="1161">
        <v>4</v>
      </c>
      <c r="X13" s="1157">
        <f t="shared" ref="X13:Y13" si="19">SUM(V13,T13)</f>
        <v>3</v>
      </c>
      <c r="Y13" s="1157">
        <f t="shared" si="19"/>
        <v>4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126</v>
      </c>
    </row>
    <row r="14" spans="1:32" ht="18" customHeight="1">
      <c r="A14" s="794"/>
      <c r="B14" s="31" t="s">
        <v>3</v>
      </c>
      <c r="C14" s="1157"/>
      <c r="D14" s="1157"/>
      <c r="E14" s="1162"/>
      <c r="F14" s="1157"/>
      <c r="G14" s="1162"/>
      <c r="H14" s="1157"/>
      <c r="I14" s="25">
        <v>1</v>
      </c>
      <c r="J14" s="1157"/>
      <c r="K14" s="25">
        <v>1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4</v>
      </c>
      <c r="D15" s="1157">
        <f t="shared" si="21"/>
        <v>49</v>
      </c>
      <c r="E15" s="1161">
        <f t="shared" ref="E15" si="22">SUM(C15:D16)</f>
        <v>53</v>
      </c>
      <c r="F15" s="1157"/>
      <c r="G15" s="1161"/>
      <c r="H15" s="1157"/>
      <c r="I15" s="24">
        <v>13</v>
      </c>
      <c r="J15" s="1157">
        <v>1</v>
      </c>
      <c r="K15" s="24">
        <v>4</v>
      </c>
      <c r="L15" s="1157">
        <f>F15+H15+J15</f>
        <v>1</v>
      </c>
      <c r="M15" s="1157">
        <f>G15+G16+I15+I16+K15+K16</f>
        <v>20</v>
      </c>
      <c r="N15" s="1157">
        <v>1</v>
      </c>
      <c r="O15" s="1161">
        <v>19</v>
      </c>
      <c r="P15" s="1157">
        <v>2</v>
      </c>
      <c r="Q15" s="1161">
        <v>8</v>
      </c>
      <c r="R15" s="1157">
        <f t="shared" ref="R15" si="23">SUM(P15,N15)</f>
        <v>3</v>
      </c>
      <c r="S15" s="1157">
        <f t="shared" ref="S15" si="24">SUM(Q15,Q16,O15,O16)</f>
        <v>27</v>
      </c>
      <c r="T15" s="1157"/>
      <c r="U15" s="1157"/>
      <c r="V15" s="1157"/>
      <c r="W15" s="1161">
        <v>2</v>
      </c>
      <c r="X15" s="1157">
        <f t="shared" ref="X15:Y15" si="25">SUM(V15,T15)</f>
        <v>0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53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25">
        <v>1</v>
      </c>
      <c r="J16" s="1157"/>
      <c r="K16" s="25">
        <v>2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793"/>
      <c r="B17" s="1172" t="s">
        <v>68</v>
      </c>
      <c r="C17" s="1157">
        <f t="shared" ref="C17:D17" si="27">SUM(L17,R17,X17,AD17)</f>
        <v>3</v>
      </c>
      <c r="D17" s="1157">
        <f t="shared" si="27"/>
        <v>33</v>
      </c>
      <c r="E17" s="1161">
        <f>SUM(C17:D18)</f>
        <v>36</v>
      </c>
      <c r="F17" s="1161"/>
      <c r="G17" s="1161"/>
      <c r="H17" s="1227"/>
      <c r="I17" s="24">
        <v>1</v>
      </c>
      <c r="J17" s="1227"/>
      <c r="K17" s="24">
        <v>2</v>
      </c>
      <c r="L17" s="1229">
        <f>F17+H17+J17</f>
        <v>0</v>
      </c>
      <c r="M17" s="1157">
        <f>G17+G18+I17+I18+K17+K18</f>
        <v>5</v>
      </c>
      <c r="N17" s="1161">
        <v>1</v>
      </c>
      <c r="O17" s="1161">
        <v>11</v>
      </c>
      <c r="P17" s="1161">
        <v>2</v>
      </c>
      <c r="Q17" s="1161">
        <v>13</v>
      </c>
      <c r="R17" s="1157">
        <f t="shared" ref="R17" si="28">SUM(P17,N17)</f>
        <v>3</v>
      </c>
      <c r="S17" s="1157">
        <f t="shared" ref="S17" si="29">SUM(Q17,Q18,O17,O18)</f>
        <v>24</v>
      </c>
      <c r="T17" s="1161"/>
      <c r="U17" s="1161"/>
      <c r="V17" s="1161"/>
      <c r="W17" s="1161">
        <v>4</v>
      </c>
      <c r="X17" s="1157">
        <f t="shared" ref="X17:Y17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7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797"/>
      <c r="B18" s="1224"/>
      <c r="C18" s="1157"/>
      <c r="D18" s="1157"/>
      <c r="E18" s="1162"/>
      <c r="F18" s="1162"/>
      <c r="G18" s="1162"/>
      <c r="H18" s="1228"/>
      <c r="I18" s="25">
        <v>1</v>
      </c>
      <c r="J18" s="1228"/>
      <c r="K18" s="25">
        <v>1</v>
      </c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2">SUM(L19,R19,X19,AD19)</f>
        <v>2</v>
      </c>
      <c r="D19" s="1157">
        <f t="shared" si="32"/>
        <v>4</v>
      </c>
      <c r="E19" s="1161">
        <f t="shared" ref="E19" si="33">SUM(C19:D20)</f>
        <v>6</v>
      </c>
      <c r="F19" s="1161"/>
      <c r="G19" s="1161"/>
      <c r="H19" s="1161"/>
      <c r="I19" s="24"/>
      <c r="J19" s="1161"/>
      <c r="K19" s="1161"/>
      <c r="L19" s="1157">
        <f t="shared" ref="L19" si="34">F19+H19+J19</f>
        <v>0</v>
      </c>
      <c r="M19" s="1157">
        <f t="shared" ref="M19" si="35">G19+G20+I19+I20+K19+K20</f>
        <v>0</v>
      </c>
      <c r="N19" s="1161"/>
      <c r="O19" s="1161"/>
      <c r="P19" s="1161">
        <v>1</v>
      </c>
      <c r="Q19" s="1161">
        <v>4</v>
      </c>
      <c r="R19" s="1157">
        <f t="shared" ref="R19" si="36">SUM(P19,N19)</f>
        <v>1</v>
      </c>
      <c r="S19" s="1157">
        <f t="shared" ref="S19" si="37">SUM(Q19,Q20,O19,O20)</f>
        <v>4</v>
      </c>
      <c r="T19" s="1161"/>
      <c r="U19" s="1161"/>
      <c r="V19" s="1161">
        <v>1</v>
      </c>
      <c r="W19" s="1161"/>
      <c r="X19" s="1157">
        <f t="shared" ref="X19:Y19" si="38">SUM(V19,T19)</f>
        <v>1</v>
      </c>
      <c r="Y19" s="1157">
        <f t="shared" si="38"/>
        <v>0</v>
      </c>
      <c r="Z19" s="1157"/>
      <c r="AA19" s="1157"/>
      <c r="AB19" s="1157"/>
      <c r="AC19" s="1157"/>
      <c r="AD19" s="1157">
        <f t="shared" ref="AD19:AE19" si="39">SUM(AB19,Z19)</f>
        <v>0</v>
      </c>
      <c r="AE19" s="1157">
        <f t="shared" si="39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/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1170"/>
      <c r="B21" s="1172" t="s">
        <v>82</v>
      </c>
      <c r="C21" s="1157">
        <f t="shared" ref="C21:D21" si="40">SUM(L21,R21,X21,AD21)</f>
        <v>0</v>
      </c>
      <c r="D21" s="1157">
        <f t="shared" si="40"/>
        <v>46</v>
      </c>
      <c r="E21" s="1161">
        <f t="shared" ref="E21" si="41">SUM(C21:D22)</f>
        <v>46</v>
      </c>
      <c r="F21" s="1157"/>
      <c r="G21" s="791"/>
      <c r="H21" s="1157"/>
      <c r="I21" s="24">
        <v>27</v>
      </c>
      <c r="J21" s="1157"/>
      <c r="K21" s="1161">
        <v>3</v>
      </c>
      <c r="L21" s="1157">
        <f t="shared" ref="L21" si="42">F21+H21+J21</f>
        <v>0</v>
      </c>
      <c r="M21" s="1157">
        <f t="shared" ref="M21" si="43">G21+G22+I21+I22+K21+K22</f>
        <v>46</v>
      </c>
      <c r="N21" s="1157"/>
      <c r="O21" s="1157"/>
      <c r="P21" s="1157"/>
      <c r="Q21" s="1157"/>
      <c r="R21" s="1157">
        <f t="shared" ref="R21" si="44">SUM(P21,N21)</f>
        <v>0</v>
      </c>
      <c r="S21" s="1157">
        <f t="shared" ref="S21" si="45">SUM(Q21,Q22,O21,O22)</f>
        <v>0</v>
      </c>
      <c r="T21" s="1157"/>
      <c r="U21" s="1157"/>
      <c r="V21" s="1157"/>
      <c r="W21" s="1157"/>
      <c r="X21" s="1157">
        <f t="shared" ref="X21:Y21" si="46">SUM(V21,T21)</f>
        <v>0</v>
      </c>
      <c r="Y21" s="1157">
        <f t="shared" si="46"/>
        <v>0</v>
      </c>
      <c r="Z21" s="1157"/>
      <c r="AA21" s="1157"/>
      <c r="AB21" s="1157"/>
      <c r="AC21" s="1157"/>
      <c r="AD21" s="1157">
        <f t="shared" ref="AD21:AE21" si="47">SUM(AB21,Z21)</f>
        <v>0</v>
      </c>
      <c r="AE21" s="1157">
        <f t="shared" si="47"/>
        <v>0</v>
      </c>
      <c r="AF21" s="1167">
        <f>E21</f>
        <v>46</v>
      </c>
    </row>
    <row r="22" spans="1:32" ht="18" customHeight="1">
      <c r="A22" s="1171"/>
      <c r="B22" s="1173"/>
      <c r="C22" s="1157"/>
      <c r="D22" s="1157"/>
      <c r="E22" s="1162"/>
      <c r="F22" s="1157"/>
      <c r="G22" s="32">
        <v>14</v>
      </c>
      <c r="H22" s="1157"/>
      <c r="I22" s="25">
        <v>2</v>
      </c>
      <c r="J22" s="1157"/>
      <c r="K22" s="1162"/>
      <c r="L22" s="1157"/>
      <c r="M22" s="1157"/>
      <c r="N22" s="1157"/>
      <c r="O22" s="1157"/>
      <c r="P22" s="1157"/>
      <c r="Q22" s="1157"/>
      <c r="R22" s="1157"/>
      <c r="S22" s="1157"/>
      <c r="T22" s="1157"/>
      <c r="U22" s="1157"/>
      <c r="V22" s="1157"/>
      <c r="W22" s="1157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 t="shared" ref="C23:AF23" si="48">SUM(C7:C22)</f>
        <v>70</v>
      </c>
      <c r="D23" s="33">
        <f t="shared" si="48"/>
        <v>488</v>
      </c>
      <c r="E23" s="33">
        <f t="shared" si="48"/>
        <v>558</v>
      </c>
      <c r="F23" s="33">
        <f t="shared" si="48"/>
        <v>3</v>
      </c>
      <c r="G23" s="33">
        <f t="shared" si="48"/>
        <v>14</v>
      </c>
      <c r="H23" s="33">
        <f t="shared" si="48"/>
        <v>6</v>
      </c>
      <c r="I23" s="33">
        <f t="shared" si="48"/>
        <v>167</v>
      </c>
      <c r="J23" s="33">
        <f t="shared" si="48"/>
        <v>8</v>
      </c>
      <c r="K23" s="33">
        <f t="shared" si="48"/>
        <v>54</v>
      </c>
      <c r="L23" s="33">
        <f t="shared" si="48"/>
        <v>17</v>
      </c>
      <c r="M23" s="33">
        <f t="shared" si="48"/>
        <v>235</v>
      </c>
      <c r="N23" s="33">
        <f t="shared" si="48"/>
        <v>16</v>
      </c>
      <c r="O23" s="33">
        <f t="shared" si="48"/>
        <v>108</v>
      </c>
      <c r="P23" s="33">
        <f t="shared" si="48"/>
        <v>22</v>
      </c>
      <c r="Q23" s="33">
        <f t="shared" si="48"/>
        <v>127</v>
      </c>
      <c r="R23" s="33">
        <f t="shared" si="48"/>
        <v>38</v>
      </c>
      <c r="S23" s="33">
        <f t="shared" si="48"/>
        <v>235</v>
      </c>
      <c r="T23" s="33">
        <f t="shared" si="48"/>
        <v>2</v>
      </c>
      <c r="U23" s="33">
        <f t="shared" si="48"/>
        <v>1</v>
      </c>
      <c r="V23" s="33">
        <f t="shared" si="48"/>
        <v>11</v>
      </c>
      <c r="W23" s="33">
        <f t="shared" si="48"/>
        <v>17</v>
      </c>
      <c r="X23" s="33">
        <f t="shared" si="48"/>
        <v>13</v>
      </c>
      <c r="Y23" s="33">
        <f t="shared" si="48"/>
        <v>18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 t="shared" si="48"/>
        <v>0</v>
      </c>
      <c r="AD23" s="33">
        <f t="shared" si="48"/>
        <v>2</v>
      </c>
      <c r="AE23" s="33">
        <f t="shared" si="48"/>
        <v>0</v>
      </c>
      <c r="AF23" s="33">
        <f t="shared" si="48"/>
        <v>558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184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8">
    <mergeCell ref="A23:B23"/>
    <mergeCell ref="C26:AF26"/>
    <mergeCell ref="G28:L28"/>
    <mergeCell ref="U28:AF28"/>
    <mergeCell ref="G29:L29"/>
    <mergeCell ref="U29:AF29"/>
    <mergeCell ref="AA21:AA22"/>
    <mergeCell ref="AB21:AB22"/>
    <mergeCell ref="AC21:AC22"/>
    <mergeCell ref="AD21:AD22"/>
    <mergeCell ref="AE21:AE22"/>
    <mergeCell ref="AF21:AF22"/>
    <mergeCell ref="U21:U22"/>
    <mergeCell ref="V21:V22"/>
    <mergeCell ref="W21:W22"/>
    <mergeCell ref="X21:X22"/>
    <mergeCell ref="Y21:Y22"/>
    <mergeCell ref="Z21:Z22"/>
    <mergeCell ref="O21:O22"/>
    <mergeCell ref="P21:P22"/>
    <mergeCell ref="Q21:Q22"/>
    <mergeCell ref="R21:R22"/>
    <mergeCell ref="S21:S22"/>
    <mergeCell ref="T21:T22"/>
    <mergeCell ref="H21:H22"/>
    <mergeCell ref="J21:J22"/>
    <mergeCell ref="K21:K22"/>
    <mergeCell ref="L21:L22"/>
    <mergeCell ref="M21:M22"/>
    <mergeCell ref="N21:N22"/>
    <mergeCell ref="A21:A22"/>
    <mergeCell ref="B21:B22"/>
    <mergeCell ref="C21:C22"/>
    <mergeCell ref="D21:D22"/>
    <mergeCell ref="E21:E22"/>
    <mergeCell ref="F21:F22"/>
    <mergeCell ref="AA19:AA20"/>
    <mergeCell ref="AB19:AB20"/>
    <mergeCell ref="AC19:AC20"/>
    <mergeCell ref="AD19:AD20"/>
    <mergeCell ref="AE19:AE20"/>
    <mergeCell ref="AF19:AF20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D17:AD18"/>
    <mergeCell ref="AE17:AE18"/>
    <mergeCell ref="AF17:AF18"/>
    <mergeCell ref="A19:A20"/>
    <mergeCell ref="B19:B20"/>
    <mergeCell ref="C19:C20"/>
    <mergeCell ref="D19:D20"/>
    <mergeCell ref="E19:E20"/>
    <mergeCell ref="F19:F20"/>
    <mergeCell ref="G19:G20"/>
    <mergeCell ref="X17:X18"/>
    <mergeCell ref="Y17:Y18"/>
    <mergeCell ref="Z17:Z18"/>
    <mergeCell ref="AA17:AA18"/>
    <mergeCell ref="AB17:AB18"/>
    <mergeCell ref="AC17:AC18"/>
    <mergeCell ref="R17:R18"/>
    <mergeCell ref="S17:S18"/>
    <mergeCell ref="T17:T18"/>
    <mergeCell ref="U17:U18"/>
    <mergeCell ref="V17:V18"/>
    <mergeCell ref="W17:W18"/>
    <mergeCell ref="L17:L18"/>
    <mergeCell ref="M17:M18"/>
    <mergeCell ref="N17:N18"/>
    <mergeCell ref="O17:O18"/>
    <mergeCell ref="P17:P18"/>
    <mergeCell ref="Q17:Q18"/>
    <mergeCell ref="AE15:AE16"/>
    <mergeCell ref="AF15:AF16"/>
    <mergeCell ref="B17:B18"/>
    <mergeCell ref="C17:C18"/>
    <mergeCell ref="D17:D18"/>
    <mergeCell ref="E17:E18"/>
    <mergeCell ref="F17:F18"/>
    <mergeCell ref="G17:G18"/>
    <mergeCell ref="H17:H18"/>
    <mergeCell ref="J17:J18"/>
    <mergeCell ref="Y15:Y16"/>
    <mergeCell ref="Z15:Z16"/>
    <mergeCell ref="AA15:AA16"/>
    <mergeCell ref="AB15:AB16"/>
    <mergeCell ref="AC15:AC16"/>
    <mergeCell ref="AD15:AD16"/>
    <mergeCell ref="S15:S16"/>
    <mergeCell ref="T15:T16"/>
    <mergeCell ref="U15:U16"/>
    <mergeCell ref="V15:V16"/>
    <mergeCell ref="W15:W16"/>
    <mergeCell ref="X15:X16"/>
    <mergeCell ref="M15:M16"/>
    <mergeCell ref="N15:N16"/>
    <mergeCell ref="O15:O16"/>
    <mergeCell ref="P15:P16"/>
    <mergeCell ref="Q15:Q16"/>
    <mergeCell ref="R15:R16"/>
    <mergeCell ref="AF13:AF14"/>
    <mergeCell ref="Z13:Z14"/>
    <mergeCell ref="AA13:AA14"/>
    <mergeCell ref="AB13:AB14"/>
    <mergeCell ref="AC13:AC14"/>
    <mergeCell ref="AD13:AD14"/>
    <mergeCell ref="AE13:AE14"/>
    <mergeCell ref="T13:T14"/>
    <mergeCell ref="U13:U14"/>
    <mergeCell ref="V13:V14"/>
    <mergeCell ref="W13:W14"/>
    <mergeCell ref="X13:X14"/>
    <mergeCell ref="Y13:Y14"/>
    <mergeCell ref="N13:N14"/>
    <mergeCell ref="O13:O14"/>
    <mergeCell ref="P13:P14"/>
    <mergeCell ref="A15:A16"/>
    <mergeCell ref="C15:C16"/>
    <mergeCell ref="D15:D16"/>
    <mergeCell ref="E15:E16"/>
    <mergeCell ref="F15:F16"/>
    <mergeCell ref="G15:G16"/>
    <mergeCell ref="H15:H16"/>
    <mergeCell ref="J15:J16"/>
    <mergeCell ref="L15:L16"/>
    <mergeCell ref="Q13:Q14"/>
    <mergeCell ref="R13:R14"/>
    <mergeCell ref="S13:S14"/>
    <mergeCell ref="AF11:AF12"/>
    <mergeCell ref="C13:C14"/>
    <mergeCell ref="D13:D14"/>
    <mergeCell ref="E13:E14"/>
    <mergeCell ref="F13:F14"/>
    <mergeCell ref="G13:G14"/>
    <mergeCell ref="H13:H14"/>
    <mergeCell ref="J13:J14"/>
    <mergeCell ref="L13:L14"/>
    <mergeCell ref="M13:M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N11:N12"/>
    <mergeCell ref="O11:O12"/>
    <mergeCell ref="P11:P12"/>
    <mergeCell ref="Q11:Q12"/>
    <mergeCell ref="R11:R12"/>
    <mergeCell ref="S11:S12"/>
    <mergeCell ref="F11:F12"/>
    <mergeCell ref="G11:G12"/>
    <mergeCell ref="H11:H12"/>
    <mergeCell ref="J11:J12"/>
    <mergeCell ref="L11:L12"/>
    <mergeCell ref="M11:M12"/>
    <mergeCell ref="AB9:AB10"/>
    <mergeCell ref="AC9:AC10"/>
    <mergeCell ref="AD9:AD10"/>
    <mergeCell ref="AE9:AE10"/>
    <mergeCell ref="AF9:AF10"/>
    <mergeCell ref="A11:A12"/>
    <mergeCell ref="B11:B12"/>
    <mergeCell ref="C11:C12"/>
    <mergeCell ref="D11:D12"/>
    <mergeCell ref="E11:E12"/>
    <mergeCell ref="V9:V10"/>
    <mergeCell ref="W9:W10"/>
    <mergeCell ref="X9:X10"/>
    <mergeCell ref="Y9:Y10"/>
    <mergeCell ref="Z9:Z10"/>
    <mergeCell ref="AA9:AA10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C9:C10"/>
    <mergeCell ref="D9:D10"/>
    <mergeCell ref="E9:E10"/>
    <mergeCell ref="F9:F10"/>
    <mergeCell ref="G9:G10"/>
    <mergeCell ref="H9:H10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R7:R8"/>
    <mergeCell ref="S7:S8"/>
    <mergeCell ref="T7:T8"/>
    <mergeCell ref="G7:G8"/>
    <mergeCell ref="H7:H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N7:N8"/>
    <mergeCell ref="O7:O8"/>
    <mergeCell ref="P7:P8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792" t="s">
        <v>17</v>
      </c>
      <c r="D5" s="792" t="s">
        <v>18</v>
      </c>
      <c r="E5" s="792" t="s">
        <v>19</v>
      </c>
      <c r="F5" s="23" t="s">
        <v>1</v>
      </c>
      <c r="G5" s="792" t="s">
        <v>17</v>
      </c>
      <c r="H5" s="792" t="s">
        <v>18</v>
      </c>
      <c r="I5" s="792" t="s">
        <v>19</v>
      </c>
      <c r="J5" s="23" t="s">
        <v>1</v>
      </c>
      <c r="K5" s="792" t="s">
        <v>17</v>
      </c>
      <c r="L5" s="792" t="s">
        <v>18</v>
      </c>
      <c r="M5" s="792" t="s">
        <v>19</v>
      </c>
      <c r="N5" s="23" t="s">
        <v>1</v>
      </c>
      <c r="O5" s="792" t="s">
        <v>17</v>
      </c>
      <c r="P5" s="792" t="s">
        <v>18</v>
      </c>
      <c r="Q5" s="792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795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794"/>
      <c r="B9" s="798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1</v>
      </c>
      <c r="J12" s="1157">
        <f t="shared" ref="J12" si="11">SUM(G12:I13)</f>
        <v>1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5</v>
      </c>
    </row>
    <row r="13" spans="1:19" ht="18" customHeight="1">
      <c r="A13" s="794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1</v>
      </c>
      <c r="D14" s="1157">
        <v>0</v>
      </c>
      <c r="E14" s="1157">
        <v>0</v>
      </c>
      <c r="F14" s="1157">
        <f t="shared" ref="F14" si="15">SUM(C14:E15)</f>
        <v>1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1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5</v>
      </c>
      <c r="N18" s="1157">
        <f t="shared" ref="N18" si="27">SUM(K18:M19)</f>
        <v>9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13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793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797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1</v>
      </c>
      <c r="D22" s="33">
        <f t="shared" ref="D22:R22" si="31">SUM(D6:D21)</f>
        <v>2</v>
      </c>
      <c r="E22" s="33">
        <f t="shared" si="31"/>
        <v>1</v>
      </c>
      <c r="F22" s="33">
        <f t="shared" si="31"/>
        <v>4</v>
      </c>
      <c r="G22" s="33">
        <f t="shared" si="31"/>
        <v>0</v>
      </c>
      <c r="H22" s="33">
        <f t="shared" si="31"/>
        <v>0</v>
      </c>
      <c r="I22" s="33">
        <f t="shared" si="31"/>
        <v>4</v>
      </c>
      <c r="J22" s="33">
        <f t="shared" si="31"/>
        <v>4</v>
      </c>
      <c r="K22" s="33">
        <f t="shared" si="31"/>
        <v>0</v>
      </c>
      <c r="L22" s="33">
        <f t="shared" si="31"/>
        <v>6</v>
      </c>
      <c r="M22" s="33">
        <f t="shared" si="31"/>
        <v>6</v>
      </c>
      <c r="N22" s="33">
        <f t="shared" si="31"/>
        <v>12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20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796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184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76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17</v>
      </c>
      <c r="D7" s="1157">
        <f>SUM(M7,S7,Y7,AE7)</f>
        <v>101</v>
      </c>
      <c r="E7" s="1161">
        <f>SUM(C7:D8)</f>
        <v>118</v>
      </c>
      <c r="F7" s="1157">
        <v>1</v>
      </c>
      <c r="G7" s="1157"/>
      <c r="H7" s="1157"/>
      <c r="I7" s="24">
        <v>25</v>
      </c>
      <c r="J7" s="1157"/>
      <c r="K7" s="1161">
        <v>18</v>
      </c>
      <c r="L7" s="1157">
        <f>F7+H7+J7</f>
        <v>1</v>
      </c>
      <c r="M7" s="1157">
        <f>G7+G8+I7+I8+K7+K8</f>
        <v>49</v>
      </c>
      <c r="N7" s="1157">
        <v>5</v>
      </c>
      <c r="O7" s="1161">
        <v>18</v>
      </c>
      <c r="P7" s="1157">
        <v>2</v>
      </c>
      <c r="Q7" s="1161">
        <v>30</v>
      </c>
      <c r="R7" s="1157">
        <f>SUM(P7,N7)</f>
        <v>7</v>
      </c>
      <c r="S7" s="1157">
        <f>SUM(Q7,Q8,O7,O8)</f>
        <v>48</v>
      </c>
      <c r="T7" s="1157">
        <v>1</v>
      </c>
      <c r="U7" s="1157">
        <v>1</v>
      </c>
      <c r="V7" s="1157">
        <v>7</v>
      </c>
      <c r="W7" s="1157">
        <v>3</v>
      </c>
      <c r="X7" s="1157">
        <f>SUM(V7,T7)</f>
        <v>8</v>
      </c>
      <c r="Y7" s="1157">
        <f>SUM(W7,U7)</f>
        <v>4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118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6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802" t="s">
        <v>8</v>
      </c>
      <c r="C9" s="1157">
        <f t="shared" ref="C9:D9" si="0">SUM(L9,R9,X9,AD9)</f>
        <v>13</v>
      </c>
      <c r="D9" s="1157">
        <f t="shared" si="0"/>
        <v>83</v>
      </c>
      <c r="E9" s="1161">
        <f t="shared" ref="E9" si="1">SUM(C9:D10)</f>
        <v>96</v>
      </c>
      <c r="F9" s="1157">
        <v>1</v>
      </c>
      <c r="G9" s="1161"/>
      <c r="H9" s="1157">
        <v>1</v>
      </c>
      <c r="I9" s="24">
        <v>23</v>
      </c>
      <c r="J9" s="1157">
        <v>1</v>
      </c>
      <c r="K9" s="1161">
        <v>7</v>
      </c>
      <c r="L9" s="1157">
        <f t="shared" ref="L9" si="2">F9+H9+J9</f>
        <v>3</v>
      </c>
      <c r="M9" s="1157">
        <f>G9+G10+I9+I10+K9+K10</f>
        <v>36</v>
      </c>
      <c r="N9" s="1157">
        <v>2</v>
      </c>
      <c r="O9" s="1161">
        <v>23</v>
      </c>
      <c r="P9" s="1157">
        <v>7</v>
      </c>
      <c r="Q9" s="1161">
        <v>22</v>
      </c>
      <c r="R9" s="1157">
        <f t="shared" ref="R9" si="3">SUM(P9,N9)</f>
        <v>9</v>
      </c>
      <c r="S9" s="1157">
        <f t="shared" ref="S9" si="4">SUM(Q9,Q10,O9,O10)</f>
        <v>45</v>
      </c>
      <c r="T9" s="1157"/>
      <c r="U9" s="1157"/>
      <c r="V9" s="1157"/>
      <c r="W9" s="1157">
        <v>2</v>
      </c>
      <c r="X9" s="1157">
        <f t="shared" ref="X9:Y9" si="5">SUM(V9,T9)</f>
        <v>0</v>
      </c>
      <c r="Y9" s="1157">
        <f t="shared" si="5"/>
        <v>2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96</v>
      </c>
    </row>
    <row r="10" spans="1:32" ht="18" customHeight="1">
      <c r="A10" s="801"/>
      <c r="B10" s="805" t="s">
        <v>2</v>
      </c>
      <c r="C10" s="1157"/>
      <c r="D10" s="1157"/>
      <c r="E10" s="1162"/>
      <c r="F10" s="1157"/>
      <c r="G10" s="1162"/>
      <c r="H10" s="1157"/>
      <c r="I10" s="25">
        <v>6</v>
      </c>
      <c r="J10" s="1157"/>
      <c r="K10" s="1162"/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13</v>
      </c>
      <c r="D11" s="1157">
        <f t="shared" si="7"/>
        <v>64</v>
      </c>
      <c r="E11" s="1161">
        <f t="shared" ref="E11" si="8">SUM(C11:D12)</f>
        <v>77</v>
      </c>
      <c r="F11" s="1157"/>
      <c r="G11" s="1157"/>
      <c r="H11" s="1157">
        <v>3</v>
      </c>
      <c r="I11" s="24">
        <v>28</v>
      </c>
      <c r="J11" s="1157">
        <v>1</v>
      </c>
      <c r="K11" s="24">
        <v>7</v>
      </c>
      <c r="L11" s="1157">
        <f t="shared" ref="L11" si="9">F11+H11+J11</f>
        <v>4</v>
      </c>
      <c r="M11" s="1157">
        <f t="shared" ref="M11" si="10">G11+G12+I11+I12+K11+K12</f>
        <v>39</v>
      </c>
      <c r="N11" s="1157">
        <v>6</v>
      </c>
      <c r="O11" s="1161">
        <v>11</v>
      </c>
      <c r="P11" s="1157">
        <v>2</v>
      </c>
      <c r="Q11" s="1161">
        <v>12</v>
      </c>
      <c r="R11" s="1157">
        <f t="shared" ref="R11" si="11">SUM(P11,N11)</f>
        <v>8</v>
      </c>
      <c r="S11" s="1157">
        <f t="shared" ref="S11" si="12">SUM(Q11,Q12,O11,O12)</f>
        <v>23</v>
      </c>
      <c r="T11" s="1157"/>
      <c r="U11" s="1157"/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77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18</v>
      </c>
      <c r="D13" s="1157">
        <f t="shared" si="15"/>
        <v>108</v>
      </c>
      <c r="E13" s="1161">
        <f t="shared" ref="E13" si="16">SUM(C13:D14)</f>
        <v>126</v>
      </c>
      <c r="F13" s="1157">
        <v>1</v>
      </c>
      <c r="G13" s="1161"/>
      <c r="H13" s="1157">
        <v>2</v>
      </c>
      <c r="I13" s="24">
        <v>29</v>
      </c>
      <c r="J13" s="1157">
        <v>5</v>
      </c>
      <c r="K13" s="24">
        <v>8</v>
      </c>
      <c r="L13" s="1157">
        <f>F13+H13+J13</f>
        <v>8</v>
      </c>
      <c r="M13" s="1157">
        <f>G13+G14+I13+I14+K13+K14</f>
        <v>39</v>
      </c>
      <c r="N13" s="1157">
        <v>1</v>
      </c>
      <c r="O13" s="1161">
        <v>26</v>
      </c>
      <c r="P13" s="1157">
        <v>6</v>
      </c>
      <c r="Q13" s="1161">
        <v>39</v>
      </c>
      <c r="R13" s="1157">
        <f t="shared" ref="R13" si="17">SUM(P13,N13)</f>
        <v>7</v>
      </c>
      <c r="S13" s="1157">
        <f t="shared" ref="S13" si="18">SUM(Q13,Q14,O13,O14)</f>
        <v>65</v>
      </c>
      <c r="T13" s="1157">
        <v>1</v>
      </c>
      <c r="U13" s="1157"/>
      <c r="V13" s="1157">
        <v>2</v>
      </c>
      <c r="W13" s="1161">
        <v>4</v>
      </c>
      <c r="X13" s="1157">
        <f t="shared" ref="X13:Y13" si="19">SUM(V13,T13)</f>
        <v>3</v>
      </c>
      <c r="Y13" s="1157">
        <f t="shared" si="19"/>
        <v>4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126</v>
      </c>
    </row>
    <row r="14" spans="1:32" ht="18" customHeight="1">
      <c r="A14" s="801"/>
      <c r="B14" s="31" t="s">
        <v>3</v>
      </c>
      <c r="C14" s="1157"/>
      <c r="D14" s="1157"/>
      <c r="E14" s="1162"/>
      <c r="F14" s="1157"/>
      <c r="G14" s="1162"/>
      <c r="H14" s="1157"/>
      <c r="I14" s="25">
        <v>1</v>
      </c>
      <c r="J14" s="1157"/>
      <c r="K14" s="25">
        <v>1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4</v>
      </c>
      <c r="D15" s="1157">
        <f t="shared" si="21"/>
        <v>49</v>
      </c>
      <c r="E15" s="1161">
        <f t="shared" ref="E15" si="22">SUM(C15:D16)</f>
        <v>53</v>
      </c>
      <c r="F15" s="1157"/>
      <c r="G15" s="1161"/>
      <c r="H15" s="1157"/>
      <c r="I15" s="24">
        <v>12</v>
      </c>
      <c r="J15" s="1157">
        <v>1</v>
      </c>
      <c r="K15" s="24">
        <v>4</v>
      </c>
      <c r="L15" s="1157">
        <f>F15+H15+J15</f>
        <v>1</v>
      </c>
      <c r="M15" s="1157">
        <f>G15+G16+I15+I16+K15+K16</f>
        <v>19</v>
      </c>
      <c r="N15" s="1157">
        <v>1</v>
      </c>
      <c r="O15" s="1161">
        <v>20</v>
      </c>
      <c r="P15" s="1157">
        <v>2</v>
      </c>
      <c r="Q15" s="1161">
        <v>8</v>
      </c>
      <c r="R15" s="1157">
        <f t="shared" ref="R15" si="23">SUM(P15,N15)</f>
        <v>3</v>
      </c>
      <c r="S15" s="1157">
        <f t="shared" ref="S15" si="24">SUM(Q15,Q16,O15,O16)</f>
        <v>28</v>
      </c>
      <c r="T15" s="1157"/>
      <c r="U15" s="1157"/>
      <c r="V15" s="1157"/>
      <c r="W15" s="1161">
        <v>2</v>
      </c>
      <c r="X15" s="1157">
        <f t="shared" ref="X15:Y15" si="25">SUM(V15,T15)</f>
        <v>0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53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25">
        <v>1</v>
      </c>
      <c r="J16" s="1157"/>
      <c r="K16" s="25">
        <v>2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800"/>
      <c r="B17" s="1172" t="s">
        <v>68</v>
      </c>
      <c r="C17" s="1157">
        <f t="shared" ref="C17:D17" si="27">SUM(L17,R17,X17,AD17)</f>
        <v>3</v>
      </c>
      <c r="D17" s="1157">
        <f t="shared" si="27"/>
        <v>33</v>
      </c>
      <c r="E17" s="1161">
        <f>SUM(C17:D18)</f>
        <v>36</v>
      </c>
      <c r="F17" s="1161"/>
      <c r="G17" s="1161"/>
      <c r="H17" s="1227"/>
      <c r="I17" s="24">
        <v>1</v>
      </c>
      <c r="J17" s="1227"/>
      <c r="K17" s="24">
        <v>2</v>
      </c>
      <c r="L17" s="1229">
        <f>F17+H17+J17</f>
        <v>0</v>
      </c>
      <c r="M17" s="1157">
        <f>G17+G18+I17+I18+K17+K18</f>
        <v>5</v>
      </c>
      <c r="N17" s="1161">
        <v>1</v>
      </c>
      <c r="O17" s="1161">
        <v>11</v>
      </c>
      <c r="P17" s="1161">
        <v>2</v>
      </c>
      <c r="Q17" s="1161">
        <v>13</v>
      </c>
      <c r="R17" s="1157">
        <f t="shared" ref="R17" si="28">SUM(P17,N17)</f>
        <v>3</v>
      </c>
      <c r="S17" s="1157">
        <f t="shared" ref="S17" si="29">SUM(Q17,Q18,O17,O18)</f>
        <v>24</v>
      </c>
      <c r="T17" s="1161"/>
      <c r="U17" s="1161"/>
      <c r="V17" s="1161"/>
      <c r="W17" s="1161">
        <v>4</v>
      </c>
      <c r="X17" s="1157">
        <f t="shared" ref="X17:Y17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7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803"/>
      <c r="B18" s="1224"/>
      <c r="C18" s="1157"/>
      <c r="D18" s="1157"/>
      <c r="E18" s="1162"/>
      <c r="F18" s="1162"/>
      <c r="G18" s="1162"/>
      <c r="H18" s="1228"/>
      <c r="I18" s="25">
        <v>1</v>
      </c>
      <c r="J18" s="1228"/>
      <c r="K18" s="25">
        <v>1</v>
      </c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2">SUM(L19,R19,X19,AD19)</f>
        <v>2</v>
      </c>
      <c r="D19" s="1157">
        <f t="shared" si="32"/>
        <v>4</v>
      </c>
      <c r="E19" s="1161">
        <f t="shared" ref="E19" si="33">SUM(C19:D20)</f>
        <v>6</v>
      </c>
      <c r="F19" s="1161"/>
      <c r="G19" s="1161"/>
      <c r="H19" s="1161"/>
      <c r="I19" s="24"/>
      <c r="J19" s="1161"/>
      <c r="K19" s="1161"/>
      <c r="L19" s="1157">
        <f t="shared" ref="L19" si="34">F19+H19+J19</f>
        <v>0</v>
      </c>
      <c r="M19" s="1157">
        <f t="shared" ref="M19" si="35">G19+G20+I19+I20+K19+K20</f>
        <v>0</v>
      </c>
      <c r="N19" s="1161"/>
      <c r="O19" s="1161"/>
      <c r="P19" s="1161">
        <v>1</v>
      </c>
      <c r="Q19" s="1161">
        <v>4</v>
      </c>
      <c r="R19" s="1157">
        <f t="shared" ref="R19" si="36">SUM(P19,N19)</f>
        <v>1</v>
      </c>
      <c r="S19" s="1157">
        <f t="shared" ref="S19" si="37">SUM(Q19,Q20,O19,O20)</f>
        <v>4</v>
      </c>
      <c r="T19" s="1161"/>
      <c r="U19" s="1161"/>
      <c r="V19" s="1161">
        <v>1</v>
      </c>
      <c r="W19" s="1161"/>
      <c r="X19" s="1157">
        <f t="shared" ref="X19:Y19" si="38">SUM(V19,T19)</f>
        <v>1</v>
      </c>
      <c r="Y19" s="1157">
        <f t="shared" si="38"/>
        <v>0</v>
      </c>
      <c r="Z19" s="1157"/>
      <c r="AA19" s="1157"/>
      <c r="AB19" s="1157"/>
      <c r="AC19" s="1157"/>
      <c r="AD19" s="1157">
        <f t="shared" ref="AD19:AE19" si="39">SUM(AB19,Z19)</f>
        <v>0</v>
      </c>
      <c r="AE19" s="1157">
        <f t="shared" si="39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/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1170"/>
      <c r="B21" s="1172" t="s">
        <v>82</v>
      </c>
      <c r="C21" s="1157">
        <f t="shared" ref="C21:D21" si="40">SUM(L21,R21,X21,AD21)</f>
        <v>0</v>
      </c>
      <c r="D21" s="1157">
        <f t="shared" si="40"/>
        <v>46</v>
      </c>
      <c r="E21" s="1161">
        <f t="shared" ref="E21" si="41">SUM(C21:D22)</f>
        <v>46</v>
      </c>
      <c r="F21" s="1157"/>
      <c r="G21" s="791"/>
      <c r="H21" s="1157"/>
      <c r="I21" s="24">
        <v>27</v>
      </c>
      <c r="J21" s="1157"/>
      <c r="K21" s="1161">
        <v>3</v>
      </c>
      <c r="L21" s="1157">
        <f t="shared" ref="L21" si="42">F21+H21+J21</f>
        <v>0</v>
      </c>
      <c r="M21" s="1157">
        <f t="shared" ref="M21" si="43">G21+G22+I21+I22+K21+K22</f>
        <v>46</v>
      </c>
      <c r="N21" s="1157"/>
      <c r="O21" s="1157"/>
      <c r="P21" s="1157"/>
      <c r="Q21" s="1157"/>
      <c r="R21" s="1157">
        <f t="shared" ref="R21" si="44">SUM(P21,N21)</f>
        <v>0</v>
      </c>
      <c r="S21" s="1157">
        <f t="shared" ref="S21" si="45">SUM(Q21,Q22,O21,O22)</f>
        <v>0</v>
      </c>
      <c r="T21" s="1157"/>
      <c r="U21" s="1157"/>
      <c r="V21" s="1157"/>
      <c r="W21" s="1157"/>
      <c r="X21" s="1157">
        <f t="shared" ref="X21:Y21" si="46">SUM(V21,T21)</f>
        <v>0</v>
      </c>
      <c r="Y21" s="1157">
        <f t="shared" si="46"/>
        <v>0</v>
      </c>
      <c r="Z21" s="1157"/>
      <c r="AA21" s="1157"/>
      <c r="AB21" s="1157"/>
      <c r="AC21" s="1157"/>
      <c r="AD21" s="1157">
        <f t="shared" ref="AD21:AE21" si="47">SUM(AB21,Z21)</f>
        <v>0</v>
      </c>
      <c r="AE21" s="1157">
        <f t="shared" si="47"/>
        <v>0</v>
      </c>
      <c r="AF21" s="1167">
        <f>E21</f>
        <v>46</v>
      </c>
    </row>
    <row r="22" spans="1:32" ht="18" customHeight="1">
      <c r="A22" s="1171"/>
      <c r="B22" s="1173"/>
      <c r="C22" s="1157"/>
      <c r="D22" s="1157"/>
      <c r="E22" s="1162"/>
      <c r="F22" s="1157"/>
      <c r="G22" s="32">
        <v>14</v>
      </c>
      <c r="H22" s="1157"/>
      <c r="I22" s="25">
        <v>2</v>
      </c>
      <c r="J22" s="1157"/>
      <c r="K22" s="1162"/>
      <c r="L22" s="1157"/>
      <c r="M22" s="1157"/>
      <c r="N22" s="1157"/>
      <c r="O22" s="1157"/>
      <c r="P22" s="1157"/>
      <c r="Q22" s="1157"/>
      <c r="R22" s="1157"/>
      <c r="S22" s="1157"/>
      <c r="T22" s="1157"/>
      <c r="U22" s="1157"/>
      <c r="V22" s="1157"/>
      <c r="W22" s="1157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 t="shared" ref="C23:AF23" si="48">SUM(C7:C22)</f>
        <v>70</v>
      </c>
      <c r="D23" s="33">
        <f t="shared" si="48"/>
        <v>488</v>
      </c>
      <c r="E23" s="33">
        <f t="shared" si="48"/>
        <v>558</v>
      </c>
      <c r="F23" s="33">
        <f t="shared" si="48"/>
        <v>3</v>
      </c>
      <c r="G23" s="33">
        <f t="shared" si="48"/>
        <v>14</v>
      </c>
      <c r="H23" s="33">
        <f t="shared" si="48"/>
        <v>6</v>
      </c>
      <c r="I23" s="33">
        <f t="shared" si="48"/>
        <v>165</v>
      </c>
      <c r="J23" s="33">
        <f t="shared" si="48"/>
        <v>8</v>
      </c>
      <c r="K23" s="33">
        <f t="shared" si="48"/>
        <v>54</v>
      </c>
      <c r="L23" s="33">
        <f t="shared" si="48"/>
        <v>17</v>
      </c>
      <c r="M23" s="33">
        <f t="shared" si="48"/>
        <v>233</v>
      </c>
      <c r="N23" s="33">
        <f t="shared" si="48"/>
        <v>16</v>
      </c>
      <c r="O23" s="33">
        <f t="shared" si="48"/>
        <v>109</v>
      </c>
      <c r="P23" s="33">
        <f t="shared" si="48"/>
        <v>22</v>
      </c>
      <c r="Q23" s="33">
        <f t="shared" si="48"/>
        <v>128</v>
      </c>
      <c r="R23" s="33">
        <f t="shared" si="48"/>
        <v>38</v>
      </c>
      <c r="S23" s="33">
        <f t="shared" si="48"/>
        <v>237</v>
      </c>
      <c r="T23" s="33">
        <f t="shared" si="48"/>
        <v>2</v>
      </c>
      <c r="U23" s="33">
        <f t="shared" si="48"/>
        <v>1</v>
      </c>
      <c r="V23" s="33">
        <f t="shared" si="48"/>
        <v>11</v>
      </c>
      <c r="W23" s="33">
        <f t="shared" si="48"/>
        <v>17</v>
      </c>
      <c r="X23" s="33">
        <f t="shared" si="48"/>
        <v>13</v>
      </c>
      <c r="Y23" s="33">
        <f t="shared" si="48"/>
        <v>18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 t="shared" si="48"/>
        <v>0</v>
      </c>
      <c r="AD23" s="33">
        <f t="shared" si="48"/>
        <v>2</v>
      </c>
      <c r="AE23" s="33">
        <f t="shared" si="48"/>
        <v>0</v>
      </c>
      <c r="AF23" s="33">
        <f t="shared" si="48"/>
        <v>558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185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9">
    <mergeCell ref="A23:B23"/>
    <mergeCell ref="C26:AF26"/>
    <mergeCell ref="G28:L28"/>
    <mergeCell ref="U28:AF28"/>
    <mergeCell ref="G29:L29"/>
    <mergeCell ref="U29:AF29"/>
    <mergeCell ref="AA21:AA22"/>
    <mergeCell ref="AB21:AB22"/>
    <mergeCell ref="AC21:AC22"/>
    <mergeCell ref="AD21:AD22"/>
    <mergeCell ref="AE21:AE22"/>
    <mergeCell ref="AF21:AF22"/>
    <mergeCell ref="U21:U22"/>
    <mergeCell ref="V21:V22"/>
    <mergeCell ref="W21:W22"/>
    <mergeCell ref="X21:X22"/>
    <mergeCell ref="Y21:Y22"/>
    <mergeCell ref="Z21:Z22"/>
    <mergeCell ref="O21:O22"/>
    <mergeCell ref="P21:P22"/>
    <mergeCell ref="Q21:Q22"/>
    <mergeCell ref="R21:R22"/>
    <mergeCell ref="S21:S22"/>
    <mergeCell ref="T21:T22"/>
    <mergeCell ref="H21:H22"/>
    <mergeCell ref="J21:J22"/>
    <mergeCell ref="K21:K22"/>
    <mergeCell ref="L21:L22"/>
    <mergeCell ref="M21:M22"/>
    <mergeCell ref="N21:N22"/>
    <mergeCell ref="A21:A22"/>
    <mergeCell ref="B21:B22"/>
    <mergeCell ref="C21:C22"/>
    <mergeCell ref="D21:D22"/>
    <mergeCell ref="E21:E22"/>
    <mergeCell ref="F21:F22"/>
    <mergeCell ref="AA19:AA20"/>
    <mergeCell ref="AB19:AB20"/>
    <mergeCell ref="AC19:AC20"/>
    <mergeCell ref="AD19:AD20"/>
    <mergeCell ref="AE19:AE20"/>
    <mergeCell ref="AF19:AF20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H19:H20"/>
    <mergeCell ref="J19:J20"/>
    <mergeCell ref="K19:K20"/>
    <mergeCell ref="L19:L20"/>
    <mergeCell ref="M19:M20"/>
    <mergeCell ref="N19:N20"/>
    <mergeCell ref="AD17:AD18"/>
    <mergeCell ref="AE17:AE18"/>
    <mergeCell ref="AF17:AF18"/>
    <mergeCell ref="A19:A20"/>
    <mergeCell ref="B19:B20"/>
    <mergeCell ref="C19:C20"/>
    <mergeCell ref="D19:D20"/>
    <mergeCell ref="E19:E20"/>
    <mergeCell ref="F19:F20"/>
    <mergeCell ref="G19:G20"/>
    <mergeCell ref="X17:X18"/>
    <mergeCell ref="Y17:Y18"/>
    <mergeCell ref="Z17:Z18"/>
    <mergeCell ref="AA17:AA18"/>
    <mergeCell ref="AB17:AB18"/>
    <mergeCell ref="AC17:AC18"/>
    <mergeCell ref="R17:R18"/>
    <mergeCell ref="S17:S18"/>
    <mergeCell ref="T17:T18"/>
    <mergeCell ref="U17:U18"/>
    <mergeCell ref="V17:V18"/>
    <mergeCell ref="W17:W18"/>
    <mergeCell ref="L17:L18"/>
    <mergeCell ref="M17:M18"/>
    <mergeCell ref="N17:N18"/>
    <mergeCell ref="O17:O18"/>
    <mergeCell ref="P17:P18"/>
    <mergeCell ref="Q17:Q18"/>
    <mergeCell ref="AE15:AE16"/>
    <mergeCell ref="AF15:AF16"/>
    <mergeCell ref="B17:B18"/>
    <mergeCell ref="C17:C18"/>
    <mergeCell ref="D17:D18"/>
    <mergeCell ref="E17:E18"/>
    <mergeCell ref="F17:F18"/>
    <mergeCell ref="G17:G18"/>
    <mergeCell ref="H17:H18"/>
    <mergeCell ref="J17:J18"/>
    <mergeCell ref="Y15:Y16"/>
    <mergeCell ref="Z15:Z16"/>
    <mergeCell ref="AA15:AA16"/>
    <mergeCell ref="AB15:AB16"/>
    <mergeCell ref="AC15:AC16"/>
    <mergeCell ref="AD15:AD16"/>
    <mergeCell ref="S15:S16"/>
    <mergeCell ref="T15:T16"/>
    <mergeCell ref="U15:U16"/>
    <mergeCell ref="V15:V16"/>
    <mergeCell ref="W15:W16"/>
    <mergeCell ref="X15:X16"/>
    <mergeCell ref="M15:M16"/>
    <mergeCell ref="N15:N16"/>
    <mergeCell ref="O15:O16"/>
    <mergeCell ref="P15:P16"/>
    <mergeCell ref="Q15:Q16"/>
    <mergeCell ref="R15:R16"/>
    <mergeCell ref="AF13:AF14"/>
    <mergeCell ref="Z13:Z14"/>
    <mergeCell ref="AA13:AA14"/>
    <mergeCell ref="AB13:AB14"/>
    <mergeCell ref="AC13:AC14"/>
    <mergeCell ref="AD13:AD14"/>
    <mergeCell ref="AE13:AE14"/>
    <mergeCell ref="T13:T14"/>
    <mergeCell ref="U13:U14"/>
    <mergeCell ref="V13:V14"/>
    <mergeCell ref="W13:W14"/>
    <mergeCell ref="X13:X14"/>
    <mergeCell ref="Y13:Y14"/>
    <mergeCell ref="N13:N14"/>
    <mergeCell ref="O13:O14"/>
    <mergeCell ref="P13:P14"/>
    <mergeCell ref="A15:A16"/>
    <mergeCell ref="C15:C16"/>
    <mergeCell ref="D15:D16"/>
    <mergeCell ref="E15:E16"/>
    <mergeCell ref="F15:F16"/>
    <mergeCell ref="G15:G16"/>
    <mergeCell ref="H15:H16"/>
    <mergeCell ref="J15:J16"/>
    <mergeCell ref="L15:L16"/>
    <mergeCell ref="Q13:Q14"/>
    <mergeCell ref="R13:R14"/>
    <mergeCell ref="S13:S14"/>
    <mergeCell ref="AF11:AF12"/>
    <mergeCell ref="C13:C14"/>
    <mergeCell ref="D13:D14"/>
    <mergeCell ref="E13:E14"/>
    <mergeCell ref="F13:F14"/>
    <mergeCell ref="G13:G14"/>
    <mergeCell ref="H13:H14"/>
    <mergeCell ref="J13:J14"/>
    <mergeCell ref="L13:L14"/>
    <mergeCell ref="M13:M14"/>
    <mergeCell ref="Z11:Z12"/>
    <mergeCell ref="AA11:AA12"/>
    <mergeCell ref="AB11:AB12"/>
    <mergeCell ref="AC11:AC12"/>
    <mergeCell ref="AD11:AD12"/>
    <mergeCell ref="AE11:AE12"/>
    <mergeCell ref="T11:T12"/>
    <mergeCell ref="U11:U12"/>
    <mergeCell ref="V11:V12"/>
    <mergeCell ref="W11:W12"/>
    <mergeCell ref="X11:X12"/>
    <mergeCell ref="Y11:Y12"/>
    <mergeCell ref="N11:N12"/>
    <mergeCell ref="O11:O12"/>
    <mergeCell ref="P11:P12"/>
    <mergeCell ref="Q11:Q12"/>
    <mergeCell ref="R11:R12"/>
    <mergeCell ref="S11:S12"/>
    <mergeCell ref="F11:F12"/>
    <mergeCell ref="G11:G12"/>
    <mergeCell ref="H11:H12"/>
    <mergeCell ref="J11:J12"/>
    <mergeCell ref="L11:L12"/>
    <mergeCell ref="M11:M12"/>
    <mergeCell ref="AB9:AB10"/>
    <mergeCell ref="AC9:AC10"/>
    <mergeCell ref="AD9:AD10"/>
    <mergeCell ref="AE9:AE10"/>
    <mergeCell ref="AF9:AF10"/>
    <mergeCell ref="A11:A12"/>
    <mergeCell ref="B11:B12"/>
    <mergeCell ref="C11:C12"/>
    <mergeCell ref="D11:D12"/>
    <mergeCell ref="E11:E12"/>
    <mergeCell ref="V9:V10"/>
    <mergeCell ref="W9:W10"/>
    <mergeCell ref="X9:X10"/>
    <mergeCell ref="Y9:Y10"/>
    <mergeCell ref="Z9:Z10"/>
    <mergeCell ref="AA9:AA10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C9:C10"/>
    <mergeCell ref="D9:D10"/>
    <mergeCell ref="E9:E10"/>
    <mergeCell ref="F9:F10"/>
    <mergeCell ref="G9:G10"/>
    <mergeCell ref="H9:H10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R7:R8"/>
    <mergeCell ref="S7:S8"/>
    <mergeCell ref="T7:T8"/>
    <mergeCell ref="G7:G8"/>
    <mergeCell ref="H7:H8"/>
    <mergeCell ref="J7:J8"/>
    <mergeCell ref="K7:K8"/>
    <mergeCell ref="L7:L8"/>
    <mergeCell ref="M7:M8"/>
    <mergeCell ref="Q7:Q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N7:N8"/>
    <mergeCell ref="O7:O8"/>
    <mergeCell ref="P7:P8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>
  <sheetPr>
    <tabColor rgb="FFFF00FF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17</v>
      </c>
      <c r="D7" s="1157">
        <f>SUM(M7,S7,Y7,AE7)</f>
        <v>101</v>
      </c>
      <c r="E7" s="1161">
        <f>SUM(C7:D8)</f>
        <v>118</v>
      </c>
      <c r="F7" s="1157">
        <v>1</v>
      </c>
      <c r="G7" s="1157"/>
      <c r="H7" s="1157"/>
      <c r="I7" s="338">
        <v>26</v>
      </c>
      <c r="J7" s="1157"/>
      <c r="K7" s="1161">
        <v>18</v>
      </c>
      <c r="L7" s="1157">
        <f>F7+H7+J7</f>
        <v>1</v>
      </c>
      <c r="M7" s="1157">
        <f>G7+G8+I7+I8+K7+K8</f>
        <v>50</v>
      </c>
      <c r="N7" s="1157">
        <v>5</v>
      </c>
      <c r="O7" s="1161">
        <v>18</v>
      </c>
      <c r="P7" s="1157">
        <v>2</v>
      </c>
      <c r="Q7" s="1233">
        <v>29</v>
      </c>
      <c r="R7" s="1157">
        <f>SUM(P7,N7)</f>
        <v>7</v>
      </c>
      <c r="S7" s="1157">
        <f>SUM(Q7,Q8,O7,O8)</f>
        <v>47</v>
      </c>
      <c r="T7" s="1157">
        <v>1</v>
      </c>
      <c r="U7" s="1157">
        <v>1</v>
      </c>
      <c r="V7" s="1157">
        <v>7</v>
      </c>
      <c r="W7" s="1157">
        <v>3</v>
      </c>
      <c r="X7" s="1157">
        <f>SUM(V7,T7)</f>
        <v>8</v>
      </c>
      <c r="Y7" s="1157">
        <f>SUM(W7,U7)</f>
        <v>4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118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6</v>
      </c>
      <c r="J8" s="1157"/>
      <c r="K8" s="1162"/>
      <c r="L8" s="1157"/>
      <c r="M8" s="1157"/>
      <c r="N8" s="1157"/>
      <c r="O8" s="1162"/>
      <c r="P8" s="1157"/>
      <c r="Q8" s="1234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808" t="s">
        <v>8</v>
      </c>
      <c r="C9" s="1157">
        <f t="shared" ref="C9:D9" si="0">SUM(L9,R9,X9,AD9)</f>
        <v>13</v>
      </c>
      <c r="D9" s="1157">
        <f t="shared" si="0"/>
        <v>83</v>
      </c>
      <c r="E9" s="1161">
        <f t="shared" ref="E9" si="1">SUM(C9:D10)</f>
        <v>96</v>
      </c>
      <c r="F9" s="1157">
        <v>1</v>
      </c>
      <c r="G9" s="1161"/>
      <c r="H9" s="1157">
        <v>1</v>
      </c>
      <c r="I9" s="24">
        <v>23</v>
      </c>
      <c r="J9" s="1157">
        <v>1</v>
      </c>
      <c r="K9" s="1161">
        <v>7</v>
      </c>
      <c r="L9" s="1157">
        <f t="shared" ref="L9" si="2">F9+H9+J9</f>
        <v>3</v>
      </c>
      <c r="M9" s="1157">
        <f>G9+G10+I9+I10+K9+K10</f>
        <v>36</v>
      </c>
      <c r="N9" s="1157">
        <v>2</v>
      </c>
      <c r="O9" s="1161">
        <v>23</v>
      </c>
      <c r="P9" s="1157">
        <v>7</v>
      </c>
      <c r="Q9" s="1161">
        <v>22</v>
      </c>
      <c r="R9" s="1157">
        <f t="shared" ref="R9" si="3">SUM(P9,N9)</f>
        <v>9</v>
      </c>
      <c r="S9" s="1157">
        <f t="shared" ref="S9" si="4">SUM(Q9,Q10,O9,O10)</f>
        <v>45</v>
      </c>
      <c r="T9" s="1157"/>
      <c r="U9" s="1157"/>
      <c r="V9" s="1157"/>
      <c r="W9" s="1157">
        <v>2</v>
      </c>
      <c r="X9" s="1157">
        <f t="shared" ref="X9:Y9" si="5">SUM(V9,T9)</f>
        <v>0</v>
      </c>
      <c r="Y9" s="1157">
        <f t="shared" si="5"/>
        <v>2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96</v>
      </c>
    </row>
    <row r="10" spans="1:32" ht="18" customHeight="1">
      <c r="A10" s="807"/>
      <c r="B10" s="810" t="s">
        <v>2</v>
      </c>
      <c r="C10" s="1157"/>
      <c r="D10" s="1157"/>
      <c r="E10" s="1162"/>
      <c r="F10" s="1157"/>
      <c r="G10" s="1162"/>
      <c r="H10" s="1157"/>
      <c r="I10" s="25">
        <v>6</v>
      </c>
      <c r="J10" s="1157"/>
      <c r="K10" s="1162"/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13</v>
      </c>
      <c r="D11" s="1157">
        <f t="shared" si="7"/>
        <v>64</v>
      </c>
      <c r="E11" s="1161">
        <f t="shared" ref="E11" si="8">SUM(C11:D12)</f>
        <v>77</v>
      </c>
      <c r="F11" s="1157"/>
      <c r="G11" s="1157"/>
      <c r="H11" s="1157">
        <v>3</v>
      </c>
      <c r="I11" s="338">
        <v>29</v>
      </c>
      <c r="J11" s="1157">
        <v>1</v>
      </c>
      <c r="K11" s="338">
        <v>6</v>
      </c>
      <c r="L11" s="1157">
        <f t="shared" ref="L11" si="9">F11+H11+J11</f>
        <v>4</v>
      </c>
      <c r="M11" s="1157">
        <f t="shared" ref="M11" si="10">G11+G12+I11+I12+K11+K12</f>
        <v>39</v>
      </c>
      <c r="N11" s="1157">
        <v>6</v>
      </c>
      <c r="O11" s="1161">
        <v>11</v>
      </c>
      <c r="P11" s="1157">
        <v>2</v>
      </c>
      <c r="Q11" s="1161">
        <v>12</v>
      </c>
      <c r="R11" s="1157">
        <f t="shared" ref="R11" si="11">SUM(P11,N11)</f>
        <v>8</v>
      </c>
      <c r="S11" s="1157">
        <f t="shared" ref="S11" si="12">SUM(Q11,Q12,O11,O12)</f>
        <v>23</v>
      </c>
      <c r="T11" s="1157"/>
      <c r="U11" s="1157"/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77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18</v>
      </c>
      <c r="D13" s="1157">
        <f t="shared" si="15"/>
        <v>108</v>
      </c>
      <c r="E13" s="1161">
        <f t="shared" ref="E13" si="16">SUM(C13:D14)</f>
        <v>126</v>
      </c>
      <c r="F13" s="1157">
        <v>1</v>
      </c>
      <c r="G13" s="1161"/>
      <c r="H13" s="1157">
        <v>2</v>
      </c>
      <c r="I13" s="338">
        <v>28</v>
      </c>
      <c r="J13" s="1157">
        <v>5</v>
      </c>
      <c r="K13" s="24">
        <v>8</v>
      </c>
      <c r="L13" s="1157">
        <f>F13+H13+J13</f>
        <v>8</v>
      </c>
      <c r="M13" s="1157">
        <f>G13+G14+I13+I14+K13+K14</f>
        <v>38</v>
      </c>
      <c r="N13" s="1157">
        <v>1</v>
      </c>
      <c r="O13" s="1233">
        <v>27</v>
      </c>
      <c r="P13" s="1157">
        <v>6</v>
      </c>
      <c r="Q13" s="1161">
        <v>39</v>
      </c>
      <c r="R13" s="1157">
        <f t="shared" ref="R13" si="17">SUM(P13,N13)</f>
        <v>7</v>
      </c>
      <c r="S13" s="1157">
        <f t="shared" ref="S13" si="18">SUM(Q13,Q14,O13,O14)</f>
        <v>66</v>
      </c>
      <c r="T13" s="1157">
        <v>1</v>
      </c>
      <c r="U13" s="1157"/>
      <c r="V13" s="1157">
        <v>2</v>
      </c>
      <c r="W13" s="1161">
        <v>4</v>
      </c>
      <c r="X13" s="1157">
        <f t="shared" ref="X13:Y13" si="19">SUM(V13,T13)</f>
        <v>3</v>
      </c>
      <c r="Y13" s="1157">
        <f t="shared" si="19"/>
        <v>4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126</v>
      </c>
    </row>
    <row r="14" spans="1:32" ht="18" customHeight="1">
      <c r="A14" s="807"/>
      <c r="B14" s="31" t="s">
        <v>3</v>
      </c>
      <c r="C14" s="1157"/>
      <c r="D14" s="1157"/>
      <c r="E14" s="1162"/>
      <c r="F14" s="1157"/>
      <c r="G14" s="1162"/>
      <c r="H14" s="1157"/>
      <c r="I14" s="25">
        <v>1</v>
      </c>
      <c r="J14" s="1157"/>
      <c r="K14" s="25">
        <v>1</v>
      </c>
      <c r="L14" s="1157"/>
      <c r="M14" s="1157"/>
      <c r="N14" s="1157"/>
      <c r="O14" s="1234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4</v>
      </c>
      <c r="D15" s="1157">
        <f t="shared" si="21"/>
        <v>49</v>
      </c>
      <c r="E15" s="1161">
        <f t="shared" ref="E15" si="22">SUM(C15:D16)</f>
        <v>53</v>
      </c>
      <c r="F15" s="1157"/>
      <c r="G15" s="1161"/>
      <c r="H15" s="1157"/>
      <c r="I15" s="24">
        <v>12</v>
      </c>
      <c r="J15" s="1157">
        <v>1</v>
      </c>
      <c r="K15" s="24">
        <v>4</v>
      </c>
      <c r="L15" s="1157">
        <f>F15+H15+J15</f>
        <v>1</v>
      </c>
      <c r="M15" s="1157">
        <f>G15+G16+I15+I16+K15+K16</f>
        <v>19</v>
      </c>
      <c r="N15" s="1157">
        <v>1</v>
      </c>
      <c r="O15" s="1233">
        <v>19</v>
      </c>
      <c r="P15" s="1157">
        <v>2</v>
      </c>
      <c r="Q15" s="1233">
        <v>9</v>
      </c>
      <c r="R15" s="1157">
        <f t="shared" ref="R15" si="23">SUM(P15,N15)</f>
        <v>3</v>
      </c>
      <c r="S15" s="1157">
        <f t="shared" ref="S15" si="24">SUM(Q15,Q16,O15,O16)</f>
        <v>28</v>
      </c>
      <c r="T15" s="1157"/>
      <c r="U15" s="1157"/>
      <c r="V15" s="1157"/>
      <c r="W15" s="1161">
        <v>2</v>
      </c>
      <c r="X15" s="1157">
        <f t="shared" ref="X15:Y15" si="25">SUM(V15,T15)</f>
        <v>0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53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25">
        <v>1</v>
      </c>
      <c r="J16" s="1157"/>
      <c r="K16" s="25">
        <v>2</v>
      </c>
      <c r="L16" s="1157"/>
      <c r="M16" s="1157"/>
      <c r="N16" s="1157"/>
      <c r="O16" s="1234"/>
      <c r="P16" s="1157"/>
      <c r="Q16" s="1234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806"/>
      <c r="B17" s="1172" t="s">
        <v>68</v>
      </c>
      <c r="C17" s="1157">
        <f t="shared" ref="C17:D17" si="27">SUM(L17,R17,X17,AD17)</f>
        <v>3</v>
      </c>
      <c r="D17" s="1157">
        <f t="shared" si="27"/>
        <v>33</v>
      </c>
      <c r="E17" s="1161">
        <f>SUM(C17:D18)</f>
        <v>36</v>
      </c>
      <c r="F17" s="1161"/>
      <c r="G17" s="1161"/>
      <c r="H17" s="1227"/>
      <c r="I17" s="24">
        <v>1</v>
      </c>
      <c r="J17" s="1227"/>
      <c r="K17" s="24">
        <v>2</v>
      </c>
      <c r="L17" s="1229">
        <f>F17+H17+J17</f>
        <v>0</v>
      </c>
      <c r="M17" s="1157">
        <f>G17+G18+I17+I18+K17+K18</f>
        <v>5</v>
      </c>
      <c r="N17" s="1161">
        <v>1</v>
      </c>
      <c r="O17" s="1161">
        <v>11</v>
      </c>
      <c r="P17" s="1161">
        <v>2</v>
      </c>
      <c r="Q17" s="1161">
        <v>13</v>
      </c>
      <c r="R17" s="1157">
        <f t="shared" ref="R17" si="28">SUM(P17,N17)</f>
        <v>3</v>
      </c>
      <c r="S17" s="1157">
        <f t="shared" ref="S17" si="29">SUM(Q17,Q18,O17,O18)</f>
        <v>24</v>
      </c>
      <c r="T17" s="1161"/>
      <c r="U17" s="1161"/>
      <c r="V17" s="1161"/>
      <c r="W17" s="1161">
        <v>4</v>
      </c>
      <c r="X17" s="1157">
        <f t="shared" ref="X17:Y17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7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809"/>
      <c r="B18" s="1224"/>
      <c r="C18" s="1157"/>
      <c r="D18" s="1157"/>
      <c r="E18" s="1162"/>
      <c r="F18" s="1162"/>
      <c r="G18" s="1162"/>
      <c r="H18" s="1228"/>
      <c r="I18" s="25">
        <v>1</v>
      </c>
      <c r="J18" s="1228"/>
      <c r="K18" s="25">
        <v>1</v>
      </c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2">SUM(L19,R19,X19,AD19)</f>
        <v>2</v>
      </c>
      <c r="D19" s="1157">
        <f t="shared" si="32"/>
        <v>4</v>
      </c>
      <c r="E19" s="1161">
        <f t="shared" ref="E19" si="33">SUM(C19:D20)</f>
        <v>6</v>
      </c>
      <c r="F19" s="1161"/>
      <c r="G19" s="1161"/>
      <c r="H19" s="1161"/>
      <c r="I19" s="24"/>
      <c r="J19" s="1161"/>
      <c r="K19" s="1161"/>
      <c r="L19" s="1157">
        <f t="shared" ref="L19" si="34">F19+H19+J19</f>
        <v>0</v>
      </c>
      <c r="M19" s="1157">
        <f t="shared" ref="M19" si="35">G19+G20+I19+I20+K19+K20</f>
        <v>0</v>
      </c>
      <c r="N19" s="1161"/>
      <c r="O19" s="1161"/>
      <c r="P19" s="1161">
        <v>1</v>
      </c>
      <c r="Q19" s="1161">
        <v>4</v>
      </c>
      <c r="R19" s="1157">
        <f t="shared" ref="R19" si="36">SUM(P19,N19)</f>
        <v>1</v>
      </c>
      <c r="S19" s="1157">
        <f t="shared" ref="S19" si="37">SUM(Q19,Q20,O19,O20)</f>
        <v>4</v>
      </c>
      <c r="T19" s="1161"/>
      <c r="U19" s="1161"/>
      <c r="V19" s="1161">
        <v>1</v>
      </c>
      <c r="W19" s="1161"/>
      <c r="X19" s="1157">
        <f t="shared" ref="X19:Y19" si="38">SUM(V19,T19)</f>
        <v>1</v>
      </c>
      <c r="Y19" s="1157">
        <f t="shared" si="38"/>
        <v>0</v>
      </c>
      <c r="Z19" s="1157"/>
      <c r="AA19" s="1157"/>
      <c r="AB19" s="1157"/>
      <c r="AC19" s="1157"/>
      <c r="AD19" s="1157">
        <f t="shared" ref="AD19:AE19" si="39">SUM(AB19,Z19)</f>
        <v>0</v>
      </c>
      <c r="AE19" s="1157">
        <f t="shared" si="39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/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1170"/>
      <c r="B21" s="1172" t="s">
        <v>82</v>
      </c>
      <c r="C21" s="1157">
        <f t="shared" ref="C21:D21" si="40">SUM(L21,R21,X21,AD21)</f>
        <v>0</v>
      </c>
      <c r="D21" s="1157">
        <f t="shared" si="40"/>
        <v>46</v>
      </c>
      <c r="E21" s="1161">
        <f t="shared" ref="E21" si="41">SUM(C21:D22)</f>
        <v>46</v>
      </c>
      <c r="F21" s="1157"/>
      <c r="G21" s="791"/>
      <c r="H21" s="1157"/>
      <c r="I21" s="24">
        <v>27</v>
      </c>
      <c r="J21" s="1157"/>
      <c r="K21" s="1161">
        <v>3</v>
      </c>
      <c r="L21" s="1157">
        <f t="shared" ref="L21" si="42">F21+H21+J21</f>
        <v>0</v>
      </c>
      <c r="M21" s="1157">
        <f t="shared" ref="M21" si="43">G21+G22+I21+I22+K21+K22</f>
        <v>46</v>
      </c>
      <c r="N21" s="1157"/>
      <c r="O21" s="1157"/>
      <c r="P21" s="1157"/>
      <c r="Q21" s="1157"/>
      <c r="R21" s="1157">
        <f t="shared" ref="R21" si="44">SUM(P21,N21)</f>
        <v>0</v>
      </c>
      <c r="S21" s="1157">
        <f t="shared" ref="S21" si="45">SUM(Q21,Q22,O21,O22)</f>
        <v>0</v>
      </c>
      <c r="T21" s="1157"/>
      <c r="U21" s="1157"/>
      <c r="V21" s="1157"/>
      <c r="W21" s="1157"/>
      <c r="X21" s="1157">
        <f t="shared" ref="X21:Y21" si="46">SUM(V21,T21)</f>
        <v>0</v>
      </c>
      <c r="Y21" s="1157">
        <f t="shared" si="46"/>
        <v>0</v>
      </c>
      <c r="Z21" s="1157"/>
      <c r="AA21" s="1157"/>
      <c r="AB21" s="1157"/>
      <c r="AC21" s="1157"/>
      <c r="AD21" s="1157">
        <f t="shared" ref="AD21:AE21" si="47">SUM(AB21,Z21)</f>
        <v>0</v>
      </c>
      <c r="AE21" s="1157">
        <f t="shared" si="47"/>
        <v>0</v>
      </c>
      <c r="AF21" s="1167">
        <f>E21</f>
        <v>46</v>
      </c>
    </row>
    <row r="22" spans="1:32" ht="18" customHeight="1">
      <c r="A22" s="1171"/>
      <c r="B22" s="1173"/>
      <c r="C22" s="1157"/>
      <c r="D22" s="1157"/>
      <c r="E22" s="1162"/>
      <c r="F22" s="1157"/>
      <c r="G22" s="340">
        <v>13</v>
      </c>
      <c r="H22" s="1157"/>
      <c r="I22" s="339">
        <v>3</v>
      </c>
      <c r="J22" s="1157"/>
      <c r="K22" s="1162"/>
      <c r="L22" s="1157"/>
      <c r="M22" s="1157"/>
      <c r="N22" s="1157"/>
      <c r="O22" s="1157"/>
      <c r="P22" s="1157"/>
      <c r="Q22" s="1157"/>
      <c r="R22" s="1157"/>
      <c r="S22" s="1157"/>
      <c r="T22" s="1157"/>
      <c r="U22" s="1157"/>
      <c r="V22" s="1157"/>
      <c r="W22" s="1157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 t="shared" ref="C23:AF23" si="48">SUM(C7:C22)</f>
        <v>70</v>
      </c>
      <c r="D23" s="33">
        <f t="shared" si="48"/>
        <v>488</v>
      </c>
      <c r="E23" s="33">
        <f t="shared" si="48"/>
        <v>558</v>
      </c>
      <c r="F23" s="33">
        <f t="shared" si="48"/>
        <v>3</v>
      </c>
      <c r="G23" s="33">
        <f t="shared" si="48"/>
        <v>13</v>
      </c>
      <c r="H23" s="33">
        <f t="shared" si="48"/>
        <v>6</v>
      </c>
      <c r="I23" s="33">
        <f t="shared" si="48"/>
        <v>167</v>
      </c>
      <c r="J23" s="33">
        <f t="shared" si="48"/>
        <v>8</v>
      </c>
      <c r="K23" s="33">
        <f t="shared" si="48"/>
        <v>53</v>
      </c>
      <c r="L23" s="33">
        <f t="shared" si="48"/>
        <v>17</v>
      </c>
      <c r="M23" s="33">
        <f t="shared" si="48"/>
        <v>233</v>
      </c>
      <c r="N23" s="33">
        <f t="shared" si="48"/>
        <v>16</v>
      </c>
      <c r="O23" s="33">
        <f t="shared" si="48"/>
        <v>109</v>
      </c>
      <c r="P23" s="33">
        <f t="shared" si="48"/>
        <v>22</v>
      </c>
      <c r="Q23" s="33">
        <f t="shared" si="48"/>
        <v>128</v>
      </c>
      <c r="R23" s="33">
        <f t="shared" si="48"/>
        <v>38</v>
      </c>
      <c r="S23" s="33">
        <f t="shared" si="48"/>
        <v>237</v>
      </c>
      <c r="T23" s="33">
        <f t="shared" si="48"/>
        <v>2</v>
      </c>
      <c r="U23" s="33">
        <f t="shared" si="48"/>
        <v>1</v>
      </c>
      <c r="V23" s="33">
        <f t="shared" si="48"/>
        <v>11</v>
      </c>
      <c r="W23" s="33">
        <f t="shared" si="48"/>
        <v>17</v>
      </c>
      <c r="X23" s="33">
        <f t="shared" si="48"/>
        <v>13</v>
      </c>
      <c r="Y23" s="33">
        <f t="shared" si="48"/>
        <v>18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 t="shared" si="48"/>
        <v>0</v>
      </c>
      <c r="AD23" s="33">
        <f t="shared" si="48"/>
        <v>2</v>
      </c>
      <c r="AE23" s="33">
        <f t="shared" si="48"/>
        <v>0</v>
      </c>
      <c r="AF23" s="33">
        <f t="shared" si="48"/>
        <v>558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245" t="s">
        <v>186</v>
      </c>
      <c r="V29" s="1245"/>
      <c r="W29" s="1245"/>
      <c r="X29" s="1245"/>
      <c r="Y29" s="1245"/>
      <c r="Z29" s="1245"/>
      <c r="AA29" s="1245"/>
      <c r="AB29" s="1245"/>
      <c r="AC29" s="1245"/>
      <c r="AD29" s="1245"/>
      <c r="AE29" s="1245"/>
      <c r="AF29" s="1245"/>
    </row>
  </sheetData>
  <mergeCells count="269"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X7:X8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O9:O10"/>
    <mergeCell ref="P9:P10"/>
    <mergeCell ref="Q9:Q10"/>
    <mergeCell ref="R9:R10"/>
    <mergeCell ref="AF7:AF8"/>
    <mergeCell ref="C9:C10"/>
    <mergeCell ref="D9:D10"/>
    <mergeCell ref="E9:E10"/>
    <mergeCell ref="F9:F10"/>
    <mergeCell ref="G9:G10"/>
    <mergeCell ref="H9:H10"/>
    <mergeCell ref="J9:J10"/>
    <mergeCell ref="K9:K10"/>
    <mergeCell ref="L9:L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Y9:Y10"/>
    <mergeCell ref="Z9:Z10"/>
    <mergeCell ref="AA9:AA10"/>
    <mergeCell ref="AB9:AB10"/>
    <mergeCell ref="AC9:AC10"/>
    <mergeCell ref="AD9:AD10"/>
    <mergeCell ref="S9:S10"/>
    <mergeCell ref="T9:T10"/>
    <mergeCell ref="U9:U10"/>
    <mergeCell ref="V9:V10"/>
    <mergeCell ref="W9:W10"/>
    <mergeCell ref="X9:X10"/>
    <mergeCell ref="M9:M10"/>
    <mergeCell ref="N9:N10"/>
    <mergeCell ref="AD11:AD12"/>
    <mergeCell ref="AE11:AE12"/>
    <mergeCell ref="AF11:AF12"/>
    <mergeCell ref="C13:C14"/>
    <mergeCell ref="D13:D14"/>
    <mergeCell ref="E13:E14"/>
    <mergeCell ref="F13:F14"/>
    <mergeCell ref="G13:G14"/>
    <mergeCell ref="H13:H14"/>
    <mergeCell ref="W11:W12"/>
    <mergeCell ref="X11:X12"/>
    <mergeCell ref="Y11:Y12"/>
    <mergeCell ref="Z11:Z12"/>
    <mergeCell ref="AA11:AA12"/>
    <mergeCell ref="AB11:AB12"/>
    <mergeCell ref="Q11:Q12"/>
    <mergeCell ref="R11:R12"/>
    <mergeCell ref="S11:S12"/>
    <mergeCell ref="T11:T12"/>
    <mergeCell ref="U11:U12"/>
    <mergeCell ref="V11:V12"/>
    <mergeCell ref="J11:J12"/>
    <mergeCell ref="L11:L12"/>
    <mergeCell ref="M11:M12"/>
    <mergeCell ref="U13:U14"/>
    <mergeCell ref="V13:V14"/>
    <mergeCell ref="J13:J14"/>
    <mergeCell ref="L13:L14"/>
    <mergeCell ref="M13:M14"/>
    <mergeCell ref="N13:N14"/>
    <mergeCell ref="O13:O14"/>
    <mergeCell ref="P13:P14"/>
    <mergeCell ref="AC11:AC12"/>
    <mergeCell ref="N11:N12"/>
    <mergeCell ref="O11:O12"/>
    <mergeCell ref="P11:P12"/>
    <mergeCell ref="L15:L16"/>
    <mergeCell ref="M15:M16"/>
    <mergeCell ref="N15:N16"/>
    <mergeCell ref="O15:O16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AB15:AB16"/>
    <mergeCell ref="AC15:AC16"/>
    <mergeCell ref="AD15:AD16"/>
    <mergeCell ref="AE15:AE16"/>
    <mergeCell ref="AF15:AF16"/>
    <mergeCell ref="B17:B18"/>
    <mergeCell ref="C17:C18"/>
    <mergeCell ref="D17:D18"/>
    <mergeCell ref="E17:E18"/>
    <mergeCell ref="F17:F18"/>
    <mergeCell ref="V15:V16"/>
    <mergeCell ref="W15:W16"/>
    <mergeCell ref="X15:X16"/>
    <mergeCell ref="Y15:Y16"/>
    <mergeCell ref="Z15:Z16"/>
    <mergeCell ref="AA15:AA16"/>
    <mergeCell ref="P15:P16"/>
    <mergeCell ref="Q15:Q16"/>
    <mergeCell ref="R15:R16"/>
    <mergeCell ref="S15:S16"/>
    <mergeCell ref="T15:T16"/>
    <mergeCell ref="U15:U16"/>
    <mergeCell ref="H15:H16"/>
    <mergeCell ref="J15:J16"/>
    <mergeCell ref="AD17:AD18"/>
    <mergeCell ref="AE17:AE18"/>
    <mergeCell ref="AF17:AF18"/>
    <mergeCell ref="U17:U18"/>
    <mergeCell ref="V17:V18"/>
    <mergeCell ref="W17:W18"/>
    <mergeCell ref="X17:X18"/>
    <mergeCell ref="Y17:Y18"/>
    <mergeCell ref="Z17:Z18"/>
    <mergeCell ref="A19:A20"/>
    <mergeCell ref="B19:B20"/>
    <mergeCell ref="C19:C20"/>
    <mergeCell ref="D19:D20"/>
    <mergeCell ref="E19:E20"/>
    <mergeCell ref="F19:F20"/>
    <mergeCell ref="AA17:AA18"/>
    <mergeCell ref="AB17:AB18"/>
    <mergeCell ref="AC17:AC18"/>
    <mergeCell ref="O17:O18"/>
    <mergeCell ref="P17:P18"/>
    <mergeCell ref="Q17:Q18"/>
    <mergeCell ref="R17:R18"/>
    <mergeCell ref="S17:S18"/>
    <mergeCell ref="T17:T18"/>
    <mergeCell ref="G17:G18"/>
    <mergeCell ref="H17:H18"/>
    <mergeCell ref="J17:J18"/>
    <mergeCell ref="L17:L18"/>
    <mergeCell ref="M17:M18"/>
    <mergeCell ref="N17:N18"/>
    <mergeCell ref="Y19:Y20"/>
    <mergeCell ref="N19:N20"/>
    <mergeCell ref="O19:O20"/>
    <mergeCell ref="P19:P20"/>
    <mergeCell ref="Q19:Q20"/>
    <mergeCell ref="R19:R20"/>
    <mergeCell ref="S19:S20"/>
    <mergeCell ref="G19:G20"/>
    <mergeCell ref="H19:H20"/>
    <mergeCell ref="J19:J20"/>
    <mergeCell ref="K19:K20"/>
    <mergeCell ref="L19:L20"/>
    <mergeCell ref="M19:M20"/>
    <mergeCell ref="O21:O22"/>
    <mergeCell ref="P21:P22"/>
    <mergeCell ref="Q21:Q22"/>
    <mergeCell ref="AF19:AF20"/>
    <mergeCell ref="A21:A22"/>
    <mergeCell ref="B21:B22"/>
    <mergeCell ref="C21:C22"/>
    <mergeCell ref="D21:D22"/>
    <mergeCell ref="E21:E22"/>
    <mergeCell ref="F21:F22"/>
    <mergeCell ref="H21:H22"/>
    <mergeCell ref="J21:J22"/>
    <mergeCell ref="K21:K22"/>
    <mergeCell ref="Z19:Z20"/>
    <mergeCell ref="AA19:AA20"/>
    <mergeCell ref="AB19:AB20"/>
    <mergeCell ref="AC19:AC20"/>
    <mergeCell ref="AD19:AD20"/>
    <mergeCell ref="AE19:AE20"/>
    <mergeCell ref="T19:T20"/>
    <mergeCell ref="U19:U20"/>
    <mergeCell ref="V19:V20"/>
    <mergeCell ref="W19:W20"/>
    <mergeCell ref="X19:X20"/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2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799" t="s">
        <v>17</v>
      </c>
      <c r="D5" s="799" t="s">
        <v>18</v>
      </c>
      <c r="E5" s="799" t="s">
        <v>19</v>
      </c>
      <c r="F5" s="23" t="s">
        <v>1</v>
      </c>
      <c r="G5" s="799" t="s">
        <v>17</v>
      </c>
      <c r="H5" s="799" t="s">
        <v>18</v>
      </c>
      <c r="I5" s="799" t="s">
        <v>19</v>
      </c>
      <c r="J5" s="23" t="s">
        <v>1</v>
      </c>
      <c r="K5" s="799" t="s">
        <v>17</v>
      </c>
      <c r="L5" s="799" t="s">
        <v>18</v>
      </c>
      <c r="M5" s="799" t="s">
        <v>19</v>
      </c>
      <c r="N5" s="23" t="s">
        <v>1</v>
      </c>
      <c r="O5" s="799" t="s">
        <v>17</v>
      </c>
      <c r="P5" s="799" t="s">
        <v>18</v>
      </c>
      <c r="Q5" s="799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802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801"/>
      <c r="B9" s="805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1</v>
      </c>
      <c r="J12" s="1157">
        <f t="shared" ref="J12" si="11">SUM(G12:I13)</f>
        <v>1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5</v>
      </c>
    </row>
    <row r="13" spans="1:19" ht="18" customHeight="1">
      <c r="A13" s="801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1</v>
      </c>
      <c r="D14" s="1157">
        <v>0</v>
      </c>
      <c r="E14" s="1157">
        <v>0</v>
      </c>
      <c r="F14" s="1157">
        <f t="shared" ref="F14" si="15">SUM(C14:E15)</f>
        <v>1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1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5</v>
      </c>
      <c r="N18" s="1157">
        <f t="shared" ref="N18" si="27">SUM(K18:M19)</f>
        <v>9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13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800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803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1</v>
      </c>
      <c r="D22" s="33">
        <f t="shared" ref="D22:R22" si="31">SUM(D6:D21)</f>
        <v>2</v>
      </c>
      <c r="E22" s="33">
        <f t="shared" si="31"/>
        <v>1</v>
      </c>
      <c r="F22" s="33">
        <f t="shared" si="31"/>
        <v>4</v>
      </c>
      <c r="G22" s="33">
        <f t="shared" si="31"/>
        <v>0</v>
      </c>
      <c r="H22" s="33">
        <f t="shared" si="31"/>
        <v>0</v>
      </c>
      <c r="I22" s="33">
        <f t="shared" si="31"/>
        <v>4</v>
      </c>
      <c r="J22" s="33">
        <f t="shared" si="31"/>
        <v>4</v>
      </c>
      <c r="K22" s="33">
        <f t="shared" si="31"/>
        <v>0</v>
      </c>
      <c r="L22" s="33">
        <f t="shared" si="31"/>
        <v>6</v>
      </c>
      <c r="M22" s="33">
        <f t="shared" si="31"/>
        <v>6</v>
      </c>
      <c r="N22" s="33">
        <f t="shared" si="31"/>
        <v>12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20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804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185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79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17</v>
      </c>
      <c r="D7" s="1157">
        <f>SUM(M7,S7,Y7,AE7)</f>
        <v>101</v>
      </c>
      <c r="E7" s="1161">
        <f>SUM(C7:D8)</f>
        <v>118</v>
      </c>
      <c r="F7" s="1157">
        <v>1</v>
      </c>
      <c r="G7" s="1157"/>
      <c r="H7" s="1157"/>
      <c r="I7" s="24">
        <v>26</v>
      </c>
      <c r="J7" s="1157"/>
      <c r="K7" s="1161">
        <v>18</v>
      </c>
      <c r="L7" s="1157">
        <f>F7+H7+J7</f>
        <v>1</v>
      </c>
      <c r="M7" s="1157">
        <f>G7+G8+I7+I8+K7+K8</f>
        <v>50</v>
      </c>
      <c r="N7" s="1157">
        <v>5</v>
      </c>
      <c r="O7" s="1161">
        <v>18</v>
      </c>
      <c r="P7" s="1157">
        <v>2</v>
      </c>
      <c r="Q7" s="1161">
        <v>29</v>
      </c>
      <c r="R7" s="1157">
        <f>SUM(P7,N7)</f>
        <v>7</v>
      </c>
      <c r="S7" s="1157">
        <f>SUM(Q7,Q8,O7,O8)</f>
        <v>47</v>
      </c>
      <c r="T7" s="1157">
        <v>1</v>
      </c>
      <c r="U7" s="1157">
        <v>1</v>
      </c>
      <c r="V7" s="1157">
        <v>7</v>
      </c>
      <c r="W7" s="1157">
        <v>3</v>
      </c>
      <c r="X7" s="1157">
        <f>SUM(V7,T7)</f>
        <v>8</v>
      </c>
      <c r="Y7" s="1157">
        <f>SUM(W7,U7)</f>
        <v>4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118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6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814" t="s">
        <v>8</v>
      </c>
      <c r="C9" s="1157">
        <f t="shared" ref="C9:D9" si="0">SUM(L9,R9,X9,AD9)</f>
        <v>13</v>
      </c>
      <c r="D9" s="1157">
        <f t="shared" si="0"/>
        <v>83</v>
      </c>
      <c r="E9" s="1161">
        <f t="shared" ref="E9" si="1">SUM(C9:D10)</f>
        <v>96</v>
      </c>
      <c r="F9" s="1157">
        <v>1</v>
      </c>
      <c r="G9" s="1161"/>
      <c r="H9" s="1157">
        <v>1</v>
      </c>
      <c r="I9" s="24">
        <v>23</v>
      </c>
      <c r="J9" s="1157">
        <v>1</v>
      </c>
      <c r="K9" s="1161">
        <v>7</v>
      </c>
      <c r="L9" s="1157">
        <f t="shared" ref="L9" si="2">F9+H9+J9</f>
        <v>3</v>
      </c>
      <c r="M9" s="1157">
        <f>G9+G10+I9+I10+K9+K10</f>
        <v>36</v>
      </c>
      <c r="N9" s="1157">
        <v>2</v>
      </c>
      <c r="O9" s="1161">
        <v>23</v>
      </c>
      <c r="P9" s="1157">
        <v>7</v>
      </c>
      <c r="Q9" s="1161">
        <v>22</v>
      </c>
      <c r="R9" s="1157">
        <f t="shared" ref="R9" si="3">SUM(P9,N9)</f>
        <v>9</v>
      </c>
      <c r="S9" s="1157">
        <f t="shared" ref="S9" si="4">SUM(Q9,Q10,O9,O10)</f>
        <v>45</v>
      </c>
      <c r="T9" s="1157"/>
      <c r="U9" s="1157"/>
      <c r="V9" s="1157"/>
      <c r="W9" s="1157">
        <v>2</v>
      </c>
      <c r="X9" s="1157">
        <f t="shared" ref="X9:Y9" si="5">SUM(V9,T9)</f>
        <v>0</v>
      </c>
      <c r="Y9" s="1157">
        <f t="shared" si="5"/>
        <v>2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96</v>
      </c>
    </row>
    <row r="10" spans="1:32" ht="18" customHeight="1">
      <c r="A10" s="813"/>
      <c r="B10" s="817" t="s">
        <v>2</v>
      </c>
      <c r="C10" s="1157"/>
      <c r="D10" s="1157"/>
      <c r="E10" s="1162"/>
      <c r="F10" s="1157"/>
      <c r="G10" s="1162"/>
      <c r="H10" s="1157"/>
      <c r="I10" s="25">
        <v>6</v>
      </c>
      <c r="J10" s="1157"/>
      <c r="K10" s="1162"/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13</v>
      </c>
      <c r="D11" s="1157">
        <f t="shared" si="7"/>
        <v>64</v>
      </c>
      <c r="E11" s="1161">
        <f t="shared" ref="E11" si="8">SUM(C11:D12)</f>
        <v>77</v>
      </c>
      <c r="F11" s="1157"/>
      <c r="G11" s="1157"/>
      <c r="H11" s="1157">
        <v>3</v>
      </c>
      <c r="I11" s="24">
        <v>28</v>
      </c>
      <c r="J11" s="1157">
        <v>1</v>
      </c>
      <c r="K11" s="24">
        <v>6</v>
      </c>
      <c r="L11" s="1157">
        <f t="shared" ref="L11" si="9">F11+H11+J11</f>
        <v>4</v>
      </c>
      <c r="M11" s="1157">
        <f t="shared" ref="M11" si="10">G11+G12+I11+I12+K11+K12</f>
        <v>38</v>
      </c>
      <c r="N11" s="1157">
        <v>6</v>
      </c>
      <c r="O11" s="1161">
        <v>12</v>
      </c>
      <c r="P11" s="1157">
        <v>2</v>
      </c>
      <c r="Q11" s="1161">
        <v>12</v>
      </c>
      <c r="R11" s="1157">
        <f t="shared" ref="R11" si="11">SUM(P11,N11)</f>
        <v>8</v>
      </c>
      <c r="S11" s="1157">
        <f t="shared" ref="S11" si="12">SUM(Q11,Q12,O11,O12)</f>
        <v>24</v>
      </c>
      <c r="T11" s="1157"/>
      <c r="U11" s="1157"/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77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18</v>
      </c>
      <c r="D13" s="1157">
        <f t="shared" si="15"/>
        <v>108</v>
      </c>
      <c r="E13" s="1161">
        <f t="shared" ref="E13" si="16">SUM(C13:D14)</f>
        <v>126</v>
      </c>
      <c r="F13" s="1157">
        <v>1</v>
      </c>
      <c r="G13" s="1161"/>
      <c r="H13" s="1157">
        <v>2</v>
      </c>
      <c r="I13" s="24">
        <v>28</v>
      </c>
      <c r="J13" s="1157">
        <v>5</v>
      </c>
      <c r="K13" s="24">
        <v>8</v>
      </c>
      <c r="L13" s="1157">
        <f>F13+H13+J13</f>
        <v>8</v>
      </c>
      <c r="M13" s="1157">
        <f>G13+G14+I13+I14+K13+K14</f>
        <v>38</v>
      </c>
      <c r="N13" s="1157">
        <v>1</v>
      </c>
      <c r="O13" s="1161">
        <v>26</v>
      </c>
      <c r="P13" s="1157">
        <v>6</v>
      </c>
      <c r="Q13" s="1161">
        <v>40</v>
      </c>
      <c r="R13" s="1157">
        <f t="shared" ref="R13" si="17">SUM(P13,N13)</f>
        <v>7</v>
      </c>
      <c r="S13" s="1157">
        <f t="shared" ref="S13" si="18">SUM(Q13,Q14,O13,O14)</f>
        <v>66</v>
      </c>
      <c r="T13" s="1157">
        <v>1</v>
      </c>
      <c r="U13" s="1157"/>
      <c r="V13" s="1157">
        <v>2</v>
      </c>
      <c r="W13" s="1161">
        <v>4</v>
      </c>
      <c r="X13" s="1157">
        <f t="shared" ref="X13:Y13" si="19">SUM(V13,T13)</f>
        <v>3</v>
      </c>
      <c r="Y13" s="1157">
        <f t="shared" si="19"/>
        <v>4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126</v>
      </c>
    </row>
    <row r="14" spans="1:32" ht="18" customHeight="1">
      <c r="A14" s="813"/>
      <c r="B14" s="31" t="s">
        <v>3</v>
      </c>
      <c r="C14" s="1157"/>
      <c r="D14" s="1157"/>
      <c r="E14" s="1162"/>
      <c r="F14" s="1157"/>
      <c r="G14" s="1162"/>
      <c r="H14" s="1157"/>
      <c r="I14" s="25">
        <v>1</v>
      </c>
      <c r="J14" s="1157"/>
      <c r="K14" s="25">
        <v>1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4</v>
      </c>
      <c r="D15" s="1157">
        <f t="shared" si="21"/>
        <v>49</v>
      </c>
      <c r="E15" s="1161">
        <f t="shared" ref="E15" si="22">SUM(C15:D16)</f>
        <v>53</v>
      </c>
      <c r="F15" s="1157"/>
      <c r="G15" s="1161"/>
      <c r="H15" s="1157"/>
      <c r="I15" s="24">
        <v>11</v>
      </c>
      <c r="J15" s="1157">
        <v>1</v>
      </c>
      <c r="K15" s="24">
        <v>4</v>
      </c>
      <c r="L15" s="1157">
        <f>F15+H15+J15</f>
        <v>1</v>
      </c>
      <c r="M15" s="1157">
        <f>G15+G16+I15+I16+K15+K16</f>
        <v>18</v>
      </c>
      <c r="N15" s="1157">
        <v>1</v>
      </c>
      <c r="O15" s="1161">
        <v>20</v>
      </c>
      <c r="P15" s="1157">
        <v>2</v>
      </c>
      <c r="Q15" s="1161">
        <v>9</v>
      </c>
      <c r="R15" s="1157">
        <f t="shared" ref="R15" si="23">SUM(P15,N15)</f>
        <v>3</v>
      </c>
      <c r="S15" s="1157">
        <f t="shared" ref="S15" si="24">SUM(Q15,Q16,O15,O16)</f>
        <v>29</v>
      </c>
      <c r="T15" s="1157"/>
      <c r="U15" s="1157"/>
      <c r="V15" s="1157"/>
      <c r="W15" s="1161">
        <v>2</v>
      </c>
      <c r="X15" s="1157">
        <f t="shared" ref="X15:Y15" si="25">SUM(V15,T15)</f>
        <v>0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53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25">
        <v>1</v>
      </c>
      <c r="J16" s="1157"/>
      <c r="K16" s="25">
        <v>2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812"/>
      <c r="B17" s="1172" t="s">
        <v>68</v>
      </c>
      <c r="C17" s="1157">
        <f t="shared" ref="C17:D17" si="27">SUM(L17,R17,X17,AD17)</f>
        <v>3</v>
      </c>
      <c r="D17" s="1157">
        <f t="shared" si="27"/>
        <v>33</v>
      </c>
      <c r="E17" s="1161">
        <f>SUM(C17:D18)</f>
        <v>36</v>
      </c>
      <c r="F17" s="1161"/>
      <c r="G17" s="1161"/>
      <c r="H17" s="1227"/>
      <c r="I17" s="24">
        <v>1</v>
      </c>
      <c r="J17" s="1227"/>
      <c r="K17" s="24">
        <v>2</v>
      </c>
      <c r="L17" s="1229">
        <f>F17+H17+J17</f>
        <v>0</v>
      </c>
      <c r="M17" s="1157">
        <f>G17+G18+I17+I18+K17+K18</f>
        <v>5</v>
      </c>
      <c r="N17" s="1161">
        <v>1</v>
      </c>
      <c r="O17" s="1161">
        <v>11</v>
      </c>
      <c r="P17" s="1161">
        <v>2</v>
      </c>
      <c r="Q17" s="1161">
        <v>13</v>
      </c>
      <c r="R17" s="1157">
        <f t="shared" ref="R17" si="28">SUM(P17,N17)</f>
        <v>3</v>
      </c>
      <c r="S17" s="1157">
        <f t="shared" ref="S17" si="29">SUM(Q17,Q18,O17,O18)</f>
        <v>24</v>
      </c>
      <c r="T17" s="1161"/>
      <c r="U17" s="1161"/>
      <c r="V17" s="1161"/>
      <c r="W17" s="1161">
        <v>4</v>
      </c>
      <c r="X17" s="1157">
        <f t="shared" ref="X17:Y17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7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816"/>
      <c r="B18" s="1224"/>
      <c r="C18" s="1157"/>
      <c r="D18" s="1157"/>
      <c r="E18" s="1162"/>
      <c r="F18" s="1162"/>
      <c r="G18" s="1162"/>
      <c r="H18" s="1228"/>
      <c r="I18" s="25">
        <v>1</v>
      </c>
      <c r="J18" s="1228"/>
      <c r="K18" s="25">
        <v>1</v>
      </c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2">SUM(L19,R19,X19,AD19)</f>
        <v>2</v>
      </c>
      <c r="D19" s="1157">
        <f t="shared" si="32"/>
        <v>4</v>
      </c>
      <c r="E19" s="1161">
        <f t="shared" ref="E19" si="33">SUM(C19:D20)</f>
        <v>6</v>
      </c>
      <c r="F19" s="1161"/>
      <c r="G19" s="1161"/>
      <c r="H19" s="1161"/>
      <c r="I19" s="24"/>
      <c r="J19" s="1161"/>
      <c r="K19" s="1161"/>
      <c r="L19" s="1157">
        <f t="shared" ref="L19" si="34">F19+H19+J19</f>
        <v>0</v>
      </c>
      <c r="M19" s="1157">
        <f t="shared" ref="M19" si="35">G19+G20+I19+I20+K19+K20</f>
        <v>0</v>
      </c>
      <c r="N19" s="1161"/>
      <c r="O19" s="1161"/>
      <c r="P19" s="1161">
        <v>1</v>
      </c>
      <c r="Q19" s="1161">
        <v>4</v>
      </c>
      <c r="R19" s="1157">
        <f t="shared" ref="R19" si="36">SUM(P19,N19)</f>
        <v>1</v>
      </c>
      <c r="S19" s="1157">
        <f t="shared" ref="S19" si="37">SUM(Q19,Q20,O19,O20)</f>
        <v>4</v>
      </c>
      <c r="T19" s="1161"/>
      <c r="U19" s="1161"/>
      <c r="V19" s="1161">
        <v>1</v>
      </c>
      <c r="W19" s="1161"/>
      <c r="X19" s="1157">
        <f t="shared" ref="X19:Y19" si="38">SUM(V19,T19)</f>
        <v>1</v>
      </c>
      <c r="Y19" s="1157">
        <f t="shared" si="38"/>
        <v>0</v>
      </c>
      <c r="Z19" s="1157"/>
      <c r="AA19" s="1157"/>
      <c r="AB19" s="1157"/>
      <c r="AC19" s="1157"/>
      <c r="AD19" s="1157">
        <f t="shared" ref="AD19:AE19" si="39">SUM(AB19,Z19)</f>
        <v>0</v>
      </c>
      <c r="AE19" s="1157">
        <f t="shared" si="39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/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1170"/>
      <c r="B21" s="1172" t="s">
        <v>82</v>
      </c>
      <c r="C21" s="1157">
        <f t="shared" ref="C21:D21" si="40">SUM(L21,R21,X21,AD21)</f>
        <v>0</v>
      </c>
      <c r="D21" s="1157">
        <f t="shared" si="40"/>
        <v>46</v>
      </c>
      <c r="E21" s="1161">
        <f t="shared" ref="E21" si="41">SUM(C21:D22)</f>
        <v>46</v>
      </c>
      <c r="F21" s="1157"/>
      <c r="G21" s="791"/>
      <c r="H21" s="1157"/>
      <c r="I21" s="24">
        <v>27</v>
      </c>
      <c r="J21" s="1157"/>
      <c r="K21" s="1161">
        <v>3</v>
      </c>
      <c r="L21" s="1157">
        <f t="shared" ref="L21" si="42">F21+H21+J21</f>
        <v>0</v>
      </c>
      <c r="M21" s="1157">
        <f t="shared" ref="M21" si="43">G21+G22+I21+I22+K21+K22</f>
        <v>46</v>
      </c>
      <c r="N21" s="1157"/>
      <c r="O21" s="1157"/>
      <c r="P21" s="1157"/>
      <c r="Q21" s="1157"/>
      <c r="R21" s="1157">
        <f t="shared" ref="R21" si="44">SUM(P21,N21)</f>
        <v>0</v>
      </c>
      <c r="S21" s="1157">
        <f t="shared" ref="S21" si="45">SUM(Q21,Q22,O21,O22)</f>
        <v>0</v>
      </c>
      <c r="T21" s="1157"/>
      <c r="U21" s="1157"/>
      <c r="V21" s="1157"/>
      <c r="W21" s="1157"/>
      <c r="X21" s="1157">
        <f t="shared" ref="X21:Y21" si="46">SUM(V21,T21)</f>
        <v>0</v>
      </c>
      <c r="Y21" s="1157">
        <f t="shared" si="46"/>
        <v>0</v>
      </c>
      <c r="Z21" s="1157"/>
      <c r="AA21" s="1157"/>
      <c r="AB21" s="1157"/>
      <c r="AC21" s="1157"/>
      <c r="AD21" s="1157">
        <f t="shared" ref="AD21:AE21" si="47">SUM(AB21,Z21)</f>
        <v>0</v>
      </c>
      <c r="AE21" s="1157">
        <f t="shared" si="47"/>
        <v>0</v>
      </c>
      <c r="AF21" s="1167">
        <f>E21</f>
        <v>46</v>
      </c>
    </row>
    <row r="22" spans="1:32" ht="18" customHeight="1">
      <c r="A22" s="1171"/>
      <c r="B22" s="1173"/>
      <c r="C22" s="1157"/>
      <c r="D22" s="1157"/>
      <c r="E22" s="1162"/>
      <c r="F22" s="1157"/>
      <c r="G22" s="32">
        <v>13</v>
      </c>
      <c r="H22" s="1157"/>
      <c r="I22" s="25">
        <v>3</v>
      </c>
      <c r="J22" s="1157"/>
      <c r="K22" s="1162"/>
      <c r="L22" s="1157"/>
      <c r="M22" s="1157"/>
      <c r="N22" s="1157"/>
      <c r="O22" s="1157"/>
      <c r="P22" s="1157"/>
      <c r="Q22" s="1157"/>
      <c r="R22" s="1157"/>
      <c r="S22" s="1157"/>
      <c r="T22" s="1157"/>
      <c r="U22" s="1157"/>
      <c r="V22" s="1157"/>
      <c r="W22" s="1157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 t="shared" ref="C23:AF23" si="48">SUM(C7:C22)</f>
        <v>70</v>
      </c>
      <c r="D23" s="33">
        <f t="shared" si="48"/>
        <v>488</v>
      </c>
      <c r="E23" s="33">
        <f t="shared" si="48"/>
        <v>558</v>
      </c>
      <c r="F23" s="33">
        <f t="shared" si="48"/>
        <v>3</v>
      </c>
      <c r="G23" s="33">
        <f t="shared" si="48"/>
        <v>13</v>
      </c>
      <c r="H23" s="33">
        <f t="shared" si="48"/>
        <v>6</v>
      </c>
      <c r="I23" s="33">
        <f t="shared" si="48"/>
        <v>165</v>
      </c>
      <c r="J23" s="33">
        <f t="shared" si="48"/>
        <v>8</v>
      </c>
      <c r="K23" s="33">
        <f t="shared" si="48"/>
        <v>53</v>
      </c>
      <c r="L23" s="33">
        <f t="shared" si="48"/>
        <v>17</v>
      </c>
      <c r="M23" s="33">
        <f t="shared" si="48"/>
        <v>231</v>
      </c>
      <c r="N23" s="33">
        <f t="shared" si="48"/>
        <v>16</v>
      </c>
      <c r="O23" s="33">
        <f t="shared" si="48"/>
        <v>110</v>
      </c>
      <c r="P23" s="33">
        <f t="shared" si="48"/>
        <v>22</v>
      </c>
      <c r="Q23" s="33">
        <f t="shared" si="48"/>
        <v>129</v>
      </c>
      <c r="R23" s="33">
        <f t="shared" si="48"/>
        <v>38</v>
      </c>
      <c r="S23" s="33">
        <f t="shared" si="48"/>
        <v>239</v>
      </c>
      <c r="T23" s="33">
        <f t="shared" si="48"/>
        <v>2</v>
      </c>
      <c r="U23" s="33">
        <f t="shared" si="48"/>
        <v>1</v>
      </c>
      <c r="V23" s="33">
        <f t="shared" si="48"/>
        <v>11</v>
      </c>
      <c r="W23" s="33">
        <f t="shared" si="48"/>
        <v>17</v>
      </c>
      <c r="X23" s="33">
        <f t="shared" si="48"/>
        <v>13</v>
      </c>
      <c r="Y23" s="33">
        <f t="shared" si="48"/>
        <v>18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 t="shared" si="48"/>
        <v>0</v>
      </c>
      <c r="AD23" s="33">
        <f t="shared" si="48"/>
        <v>2</v>
      </c>
      <c r="AE23" s="33">
        <f t="shared" si="48"/>
        <v>0</v>
      </c>
      <c r="AF23" s="33">
        <f t="shared" si="48"/>
        <v>558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187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69"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  <mergeCell ref="O21:O22"/>
    <mergeCell ref="P21:P22"/>
    <mergeCell ref="Q21:Q22"/>
    <mergeCell ref="AF19:AF20"/>
    <mergeCell ref="A21:A22"/>
    <mergeCell ref="B21:B22"/>
    <mergeCell ref="C21:C22"/>
    <mergeCell ref="D21:D22"/>
    <mergeCell ref="E21:E22"/>
    <mergeCell ref="F21:F22"/>
    <mergeCell ref="H21:H22"/>
    <mergeCell ref="J21:J22"/>
    <mergeCell ref="K21:K22"/>
    <mergeCell ref="Z19:Z20"/>
    <mergeCell ref="AA19:AA20"/>
    <mergeCell ref="AB19:AB20"/>
    <mergeCell ref="AC19:AC20"/>
    <mergeCell ref="AD19:AD20"/>
    <mergeCell ref="AE19:AE20"/>
    <mergeCell ref="T19:T20"/>
    <mergeCell ref="U19:U20"/>
    <mergeCell ref="V19:V20"/>
    <mergeCell ref="W19:W20"/>
    <mergeCell ref="X19:X20"/>
    <mergeCell ref="P19:P20"/>
    <mergeCell ref="Q19:Q20"/>
    <mergeCell ref="R19:R20"/>
    <mergeCell ref="S19:S20"/>
    <mergeCell ref="G19:G20"/>
    <mergeCell ref="H19:H20"/>
    <mergeCell ref="J19:J20"/>
    <mergeCell ref="K19:K20"/>
    <mergeCell ref="L19:L20"/>
    <mergeCell ref="M19:M20"/>
    <mergeCell ref="A19:A20"/>
    <mergeCell ref="B19:B20"/>
    <mergeCell ref="C19:C20"/>
    <mergeCell ref="D19:D20"/>
    <mergeCell ref="E19:E20"/>
    <mergeCell ref="F19:F20"/>
    <mergeCell ref="AA17:AA18"/>
    <mergeCell ref="AB17:AB18"/>
    <mergeCell ref="AC17:AC18"/>
    <mergeCell ref="O17:O18"/>
    <mergeCell ref="P17:P18"/>
    <mergeCell ref="Q17:Q18"/>
    <mergeCell ref="R17:R18"/>
    <mergeCell ref="S17:S18"/>
    <mergeCell ref="T17:T18"/>
    <mergeCell ref="G17:G18"/>
    <mergeCell ref="H17:H18"/>
    <mergeCell ref="J17:J18"/>
    <mergeCell ref="L17:L18"/>
    <mergeCell ref="M17:M18"/>
    <mergeCell ref="N17:N18"/>
    <mergeCell ref="Y19:Y20"/>
    <mergeCell ref="N19:N20"/>
    <mergeCell ref="O19:O20"/>
    <mergeCell ref="AD17:AD18"/>
    <mergeCell ref="AE17:AE18"/>
    <mergeCell ref="AF17:AF18"/>
    <mergeCell ref="U17:U18"/>
    <mergeCell ref="V17:V18"/>
    <mergeCell ref="W17:W18"/>
    <mergeCell ref="X17:X18"/>
    <mergeCell ref="Y17:Y18"/>
    <mergeCell ref="Z17:Z18"/>
    <mergeCell ref="AB15:AB16"/>
    <mergeCell ref="AC15:AC16"/>
    <mergeCell ref="AD15:AD16"/>
    <mergeCell ref="AE15:AE16"/>
    <mergeCell ref="AF15:AF16"/>
    <mergeCell ref="B17:B18"/>
    <mergeCell ref="C17:C18"/>
    <mergeCell ref="D17:D18"/>
    <mergeCell ref="E17:E18"/>
    <mergeCell ref="F17:F18"/>
    <mergeCell ref="V15:V16"/>
    <mergeCell ref="W15:W16"/>
    <mergeCell ref="X15:X16"/>
    <mergeCell ref="Y15:Y16"/>
    <mergeCell ref="Z15:Z16"/>
    <mergeCell ref="AA15:AA16"/>
    <mergeCell ref="P15:P16"/>
    <mergeCell ref="Q15:Q16"/>
    <mergeCell ref="R15:R16"/>
    <mergeCell ref="S15:S16"/>
    <mergeCell ref="T15:T16"/>
    <mergeCell ref="U15:U16"/>
    <mergeCell ref="H15:H16"/>
    <mergeCell ref="J15:J16"/>
    <mergeCell ref="L15:L16"/>
    <mergeCell ref="M15:M16"/>
    <mergeCell ref="N15:N16"/>
    <mergeCell ref="O15:O16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V13:V14"/>
    <mergeCell ref="J13:J14"/>
    <mergeCell ref="L13:L14"/>
    <mergeCell ref="M13:M14"/>
    <mergeCell ref="N13:N14"/>
    <mergeCell ref="O13:O14"/>
    <mergeCell ref="P13:P14"/>
    <mergeCell ref="AC11:AC12"/>
    <mergeCell ref="N11:N12"/>
    <mergeCell ref="O11:O12"/>
    <mergeCell ref="P11:P12"/>
    <mergeCell ref="AD11:AD12"/>
    <mergeCell ref="AE11:AE12"/>
    <mergeCell ref="AF11:AF12"/>
    <mergeCell ref="C13:C14"/>
    <mergeCell ref="D13:D14"/>
    <mergeCell ref="E13:E14"/>
    <mergeCell ref="F13:F14"/>
    <mergeCell ref="G13:G14"/>
    <mergeCell ref="H13:H14"/>
    <mergeCell ref="W11:W12"/>
    <mergeCell ref="X11:X12"/>
    <mergeCell ref="Y11:Y12"/>
    <mergeCell ref="Z11:Z12"/>
    <mergeCell ref="AA11:AA12"/>
    <mergeCell ref="AB11:AB12"/>
    <mergeCell ref="Q11:Q12"/>
    <mergeCell ref="R11:R12"/>
    <mergeCell ref="S11:S12"/>
    <mergeCell ref="T11:T12"/>
    <mergeCell ref="U11:U12"/>
    <mergeCell ref="V11:V12"/>
    <mergeCell ref="J11:J12"/>
    <mergeCell ref="L11:L12"/>
    <mergeCell ref="M11:M12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Y9:Y10"/>
    <mergeCell ref="Z9:Z10"/>
    <mergeCell ref="AA9:AA10"/>
    <mergeCell ref="AB9:AB10"/>
    <mergeCell ref="AC9:AC10"/>
    <mergeCell ref="AD9:AD10"/>
    <mergeCell ref="S9:S10"/>
    <mergeCell ref="T9:T10"/>
    <mergeCell ref="U9:U10"/>
    <mergeCell ref="V9:V10"/>
    <mergeCell ref="W9:W10"/>
    <mergeCell ref="X9:X10"/>
    <mergeCell ref="M9:M10"/>
    <mergeCell ref="N9:N10"/>
    <mergeCell ref="O9:O10"/>
    <mergeCell ref="P9:P10"/>
    <mergeCell ref="Q9:Q10"/>
    <mergeCell ref="R9:R10"/>
    <mergeCell ref="AF7:AF8"/>
    <mergeCell ref="C9:C10"/>
    <mergeCell ref="D9:D10"/>
    <mergeCell ref="E9:E10"/>
    <mergeCell ref="F9:F10"/>
    <mergeCell ref="G9:G10"/>
    <mergeCell ref="H9:H10"/>
    <mergeCell ref="J9:J10"/>
    <mergeCell ref="K9:K10"/>
    <mergeCell ref="L9:L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16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811" t="s">
        <v>17</v>
      </c>
      <c r="D5" s="811" t="s">
        <v>18</v>
      </c>
      <c r="E5" s="811" t="s">
        <v>19</v>
      </c>
      <c r="F5" s="23" t="s">
        <v>1</v>
      </c>
      <c r="G5" s="811" t="s">
        <v>17</v>
      </c>
      <c r="H5" s="811" t="s">
        <v>18</v>
      </c>
      <c r="I5" s="811" t="s">
        <v>19</v>
      </c>
      <c r="J5" s="23" t="s">
        <v>1</v>
      </c>
      <c r="K5" s="811" t="s">
        <v>17</v>
      </c>
      <c r="L5" s="811" t="s">
        <v>18</v>
      </c>
      <c r="M5" s="811" t="s">
        <v>19</v>
      </c>
      <c r="N5" s="23" t="s">
        <v>1</v>
      </c>
      <c r="O5" s="811" t="s">
        <v>17</v>
      </c>
      <c r="P5" s="811" t="s">
        <v>18</v>
      </c>
      <c r="Q5" s="811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0</v>
      </c>
      <c r="I6" s="1157">
        <v>0</v>
      </c>
      <c r="J6" s="1157">
        <f>SUM(G6:I7)</f>
        <v>0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0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814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813"/>
      <c r="B9" s="817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1</v>
      </c>
      <c r="J12" s="1157">
        <f t="shared" ref="J12" si="11">SUM(G12:I13)</f>
        <v>1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5</v>
      </c>
    </row>
    <row r="13" spans="1:19" ht="18" customHeight="1">
      <c r="A13" s="813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1</v>
      </c>
      <c r="D14" s="1157">
        <v>0</v>
      </c>
      <c r="E14" s="1157">
        <v>0</v>
      </c>
      <c r="F14" s="1157">
        <f t="shared" ref="F14" si="15">SUM(C14:E15)</f>
        <v>1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1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5</v>
      </c>
      <c r="N18" s="1157">
        <f t="shared" ref="N18" si="27">SUM(K18:M19)</f>
        <v>9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13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812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816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1</v>
      </c>
      <c r="D22" s="33">
        <f t="shared" ref="D22:R22" si="31">SUM(D6:D21)</f>
        <v>2</v>
      </c>
      <c r="E22" s="33">
        <f t="shared" si="31"/>
        <v>1</v>
      </c>
      <c r="F22" s="33">
        <f t="shared" si="31"/>
        <v>4</v>
      </c>
      <c r="G22" s="33">
        <f t="shared" si="31"/>
        <v>0</v>
      </c>
      <c r="H22" s="33">
        <f t="shared" si="31"/>
        <v>0</v>
      </c>
      <c r="I22" s="33">
        <f t="shared" si="31"/>
        <v>4</v>
      </c>
      <c r="J22" s="33">
        <f t="shared" si="31"/>
        <v>4</v>
      </c>
      <c r="K22" s="33">
        <f t="shared" si="31"/>
        <v>0</v>
      </c>
      <c r="L22" s="33">
        <f t="shared" si="31"/>
        <v>6</v>
      </c>
      <c r="M22" s="33">
        <f t="shared" si="31"/>
        <v>6</v>
      </c>
      <c r="N22" s="33">
        <f t="shared" si="31"/>
        <v>12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20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815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187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81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topLeftCell="A4"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16</v>
      </c>
      <c r="D7" s="1157">
        <f>SUM(M7,S7,Y7,AE7)</f>
        <v>102</v>
      </c>
      <c r="E7" s="1161">
        <f>SUM(C7:D8)</f>
        <v>118</v>
      </c>
      <c r="F7" s="1157">
        <v>1</v>
      </c>
      <c r="G7" s="1157"/>
      <c r="H7" s="1157"/>
      <c r="I7" s="24">
        <v>27</v>
      </c>
      <c r="J7" s="1157"/>
      <c r="K7" s="1161">
        <v>19</v>
      </c>
      <c r="L7" s="1157">
        <f>F7+H7+J7</f>
        <v>1</v>
      </c>
      <c r="M7" s="1157">
        <f>G7+G8+I7+I8+K7+K8</f>
        <v>49</v>
      </c>
      <c r="N7" s="1157">
        <v>5</v>
      </c>
      <c r="O7" s="1161">
        <v>19</v>
      </c>
      <c r="P7" s="1157">
        <v>2</v>
      </c>
      <c r="Q7" s="1161">
        <v>30</v>
      </c>
      <c r="R7" s="1157">
        <f>SUM(P7,N7)</f>
        <v>7</v>
      </c>
      <c r="S7" s="1157">
        <f>SUM(Q7,Q8,O7,O8)</f>
        <v>49</v>
      </c>
      <c r="T7" s="1157">
        <v>1</v>
      </c>
      <c r="U7" s="1157">
        <v>1</v>
      </c>
      <c r="V7" s="1157">
        <v>6</v>
      </c>
      <c r="W7" s="1157">
        <v>3</v>
      </c>
      <c r="X7" s="1157">
        <f>SUM(V7,T7)</f>
        <v>7</v>
      </c>
      <c r="Y7" s="1157">
        <f>SUM(W7,U7)</f>
        <v>4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118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827" t="s">
        <v>8</v>
      </c>
      <c r="C9" s="1157">
        <f t="shared" ref="C9:D9" si="0">SUM(L9,R9,X9,AD9)</f>
        <v>12</v>
      </c>
      <c r="D9" s="1157">
        <f t="shared" si="0"/>
        <v>82</v>
      </c>
      <c r="E9" s="1161">
        <f t="shared" ref="E9" si="1">SUM(C9:D10)</f>
        <v>94</v>
      </c>
      <c r="F9" s="1157">
        <v>1</v>
      </c>
      <c r="G9" s="1161"/>
      <c r="H9" s="1157">
        <v>1</v>
      </c>
      <c r="I9" s="24">
        <v>26</v>
      </c>
      <c r="J9" s="1157">
        <v>1</v>
      </c>
      <c r="K9" s="1161">
        <v>6</v>
      </c>
      <c r="L9" s="1157">
        <f t="shared" ref="L9" si="2">F9+H9+J9</f>
        <v>3</v>
      </c>
      <c r="M9" s="1157">
        <f>G9+G10+I9+I10+K9+K10</f>
        <v>35</v>
      </c>
      <c r="N9" s="1157">
        <v>2</v>
      </c>
      <c r="O9" s="1161">
        <v>21</v>
      </c>
      <c r="P9" s="1157">
        <v>6</v>
      </c>
      <c r="Q9" s="1161">
        <v>25</v>
      </c>
      <c r="R9" s="1157">
        <f t="shared" ref="R9" si="3">SUM(P9,N9)</f>
        <v>8</v>
      </c>
      <c r="S9" s="1157">
        <f t="shared" ref="S9" si="4">SUM(Q9,Q10,O9,O10)</f>
        <v>46</v>
      </c>
      <c r="T9" s="1157"/>
      <c r="U9" s="1157"/>
      <c r="V9" s="1157"/>
      <c r="W9" s="1157">
        <v>1</v>
      </c>
      <c r="X9" s="1157">
        <f t="shared" ref="X9:Y9" si="5">SUM(V9,T9)</f>
        <v>0</v>
      </c>
      <c r="Y9" s="1157">
        <f t="shared" si="5"/>
        <v>1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94</v>
      </c>
    </row>
    <row r="10" spans="1:32" ht="18" customHeight="1">
      <c r="A10" s="826"/>
      <c r="B10" s="829" t="s">
        <v>2</v>
      </c>
      <c r="C10" s="1157"/>
      <c r="D10" s="1157"/>
      <c r="E10" s="1162"/>
      <c r="F10" s="1157"/>
      <c r="G10" s="1162"/>
      <c r="H10" s="1157"/>
      <c r="I10" s="25">
        <v>3</v>
      </c>
      <c r="J10" s="1157"/>
      <c r="K10" s="1162"/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10</v>
      </c>
      <c r="D11" s="1157">
        <f t="shared" si="7"/>
        <v>62</v>
      </c>
      <c r="E11" s="1161">
        <f t="shared" ref="E11" si="8">SUM(C11:D12)</f>
        <v>72</v>
      </c>
      <c r="F11" s="1157"/>
      <c r="G11" s="1157"/>
      <c r="H11" s="1157">
        <v>3</v>
      </c>
      <c r="I11" s="24">
        <v>26</v>
      </c>
      <c r="J11" s="1157">
        <v>1</v>
      </c>
      <c r="K11" s="24">
        <v>4</v>
      </c>
      <c r="L11" s="1157">
        <f t="shared" ref="L11" si="9">F11+H11+J11</f>
        <v>4</v>
      </c>
      <c r="M11" s="1157">
        <f t="shared" ref="M11" si="10">G11+G12+I11+I12+K11+K12</f>
        <v>34</v>
      </c>
      <c r="N11" s="1157">
        <v>3</v>
      </c>
      <c r="O11" s="1161">
        <v>11</v>
      </c>
      <c r="P11" s="1157">
        <v>2</v>
      </c>
      <c r="Q11" s="1161">
        <v>15</v>
      </c>
      <c r="R11" s="1157">
        <f t="shared" ref="R11" si="11">SUM(P11,N11)</f>
        <v>5</v>
      </c>
      <c r="S11" s="1157">
        <f t="shared" ref="S11" si="12">SUM(Q11,Q12,O11,O12)</f>
        <v>26</v>
      </c>
      <c r="T11" s="1157"/>
      <c r="U11" s="1157"/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72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16</v>
      </c>
      <c r="D13" s="1157">
        <f t="shared" si="15"/>
        <v>105</v>
      </c>
      <c r="E13" s="1161">
        <f t="shared" ref="E13" si="16">SUM(C13:D14)</f>
        <v>121</v>
      </c>
      <c r="F13" s="1157">
        <v>1</v>
      </c>
      <c r="G13" s="1161"/>
      <c r="H13" s="1157">
        <v>2</v>
      </c>
      <c r="I13" s="24">
        <v>27</v>
      </c>
      <c r="J13" s="1157">
        <v>4</v>
      </c>
      <c r="K13" s="24">
        <v>8</v>
      </c>
      <c r="L13" s="1157">
        <f>F13+H13+J13</f>
        <v>7</v>
      </c>
      <c r="M13" s="1157">
        <f>G13+G14+I13+I14+K13+K14</f>
        <v>37</v>
      </c>
      <c r="N13" s="1157">
        <v>1</v>
      </c>
      <c r="O13" s="1161">
        <v>25</v>
      </c>
      <c r="P13" s="1157">
        <v>6</v>
      </c>
      <c r="Q13" s="1161">
        <v>39</v>
      </c>
      <c r="R13" s="1157">
        <f t="shared" ref="R13" si="17">SUM(P13,N13)</f>
        <v>7</v>
      </c>
      <c r="S13" s="1157">
        <f t="shared" ref="S13" si="18">SUM(Q13,Q14,O13,O14)</f>
        <v>64</v>
      </c>
      <c r="T13" s="1157">
        <v>1</v>
      </c>
      <c r="U13" s="1157"/>
      <c r="V13" s="1157">
        <v>1</v>
      </c>
      <c r="W13" s="1161">
        <v>4</v>
      </c>
      <c r="X13" s="1157">
        <f t="shared" ref="X13:Y13" si="19">SUM(V13,T13)</f>
        <v>2</v>
      </c>
      <c r="Y13" s="1157">
        <f t="shared" si="19"/>
        <v>4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121</v>
      </c>
    </row>
    <row r="14" spans="1:32" ht="18" customHeight="1">
      <c r="A14" s="826"/>
      <c r="B14" s="31" t="s">
        <v>3</v>
      </c>
      <c r="C14" s="1157"/>
      <c r="D14" s="1157"/>
      <c r="E14" s="1162"/>
      <c r="F14" s="1157"/>
      <c r="G14" s="1162"/>
      <c r="H14" s="1157"/>
      <c r="I14" s="25">
        <v>1</v>
      </c>
      <c r="J14" s="1157"/>
      <c r="K14" s="25">
        <v>1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49</v>
      </c>
      <c r="E15" s="1161">
        <f t="shared" ref="E15" si="22">SUM(C15:D16)</f>
        <v>52</v>
      </c>
      <c r="F15" s="1157"/>
      <c r="G15" s="1161"/>
      <c r="H15" s="1157"/>
      <c r="I15" s="1161">
        <v>12</v>
      </c>
      <c r="J15" s="1157"/>
      <c r="K15" s="24">
        <v>4</v>
      </c>
      <c r="L15" s="1157">
        <f>F15+H15+J15</f>
        <v>0</v>
      </c>
      <c r="M15" s="1157">
        <f>G15+G16+I15+I16+K15+K16</f>
        <v>18</v>
      </c>
      <c r="N15" s="1157">
        <v>1</v>
      </c>
      <c r="O15" s="1161">
        <v>18</v>
      </c>
      <c r="P15" s="1157">
        <v>2</v>
      </c>
      <c r="Q15" s="1161">
        <v>11</v>
      </c>
      <c r="R15" s="1157">
        <f t="shared" ref="R15" si="23">SUM(P15,N15)</f>
        <v>3</v>
      </c>
      <c r="S15" s="1157">
        <f t="shared" ref="S15" si="24">SUM(Q15,Q16,O15,O16)</f>
        <v>29</v>
      </c>
      <c r="T15" s="1157"/>
      <c r="U15" s="1157"/>
      <c r="V15" s="1157"/>
      <c r="W15" s="1161">
        <v>2</v>
      </c>
      <c r="X15" s="1157">
        <f t="shared" ref="X15:Y15" si="25">SUM(V15,T15)</f>
        <v>0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52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2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825"/>
      <c r="B17" s="1172" t="s">
        <v>68</v>
      </c>
      <c r="C17" s="1157">
        <f t="shared" ref="C17:D17" si="27">SUM(L17,R17,X17,AD17)</f>
        <v>2</v>
      </c>
      <c r="D17" s="1157">
        <f t="shared" si="27"/>
        <v>33</v>
      </c>
      <c r="E17" s="1161">
        <f>SUM(C17:D18)</f>
        <v>35</v>
      </c>
      <c r="F17" s="1161"/>
      <c r="G17" s="1161"/>
      <c r="H17" s="1227"/>
      <c r="I17" s="1161">
        <v>2</v>
      </c>
      <c r="J17" s="1227"/>
      <c r="K17" s="24">
        <v>2</v>
      </c>
      <c r="L17" s="1229">
        <f>F17+H17+J17</f>
        <v>0</v>
      </c>
      <c r="M17" s="1157">
        <f>G17+G18+I17+I18+K17+K18</f>
        <v>5</v>
      </c>
      <c r="N17" s="1161">
        <v>1</v>
      </c>
      <c r="O17" s="1161">
        <v>11</v>
      </c>
      <c r="P17" s="1161">
        <v>1</v>
      </c>
      <c r="Q17" s="1161">
        <v>13</v>
      </c>
      <c r="R17" s="1157">
        <f t="shared" ref="R17" si="28">SUM(P17,N17)</f>
        <v>2</v>
      </c>
      <c r="S17" s="1157">
        <f t="shared" ref="S17" si="29">SUM(Q17,Q18,O17,O18)</f>
        <v>24</v>
      </c>
      <c r="T17" s="1161"/>
      <c r="U17" s="1161"/>
      <c r="V17" s="1161"/>
      <c r="W17" s="1161">
        <v>4</v>
      </c>
      <c r="X17" s="1157">
        <f t="shared" ref="X17:Y17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7" si="31">SUM(AB17,Z17)</f>
        <v>0</v>
      </c>
      <c r="AE17" s="1157">
        <f t="shared" si="31"/>
        <v>0</v>
      </c>
      <c r="AF17" s="1167">
        <f>E17</f>
        <v>35</v>
      </c>
    </row>
    <row r="18" spans="1:32" ht="18" customHeight="1">
      <c r="A18" s="828"/>
      <c r="B18" s="1224"/>
      <c r="C18" s="1157"/>
      <c r="D18" s="1157"/>
      <c r="E18" s="1162"/>
      <c r="F18" s="1162"/>
      <c r="G18" s="1162"/>
      <c r="H18" s="1228"/>
      <c r="I18" s="1162"/>
      <c r="J18" s="1228"/>
      <c r="K18" s="25">
        <v>1</v>
      </c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2">SUM(L19,R19,X19,AD19)</f>
        <v>1</v>
      </c>
      <c r="D19" s="1157">
        <f t="shared" si="32"/>
        <v>4</v>
      </c>
      <c r="E19" s="1161">
        <f t="shared" ref="E19" si="33">SUM(C19:D20)</f>
        <v>5</v>
      </c>
      <c r="F19" s="1161"/>
      <c r="G19" s="1161"/>
      <c r="H19" s="1161"/>
      <c r="I19" s="24"/>
      <c r="J19" s="1161"/>
      <c r="K19" s="1161"/>
      <c r="L19" s="1157">
        <f t="shared" ref="L19" si="34">F19+H19+J19</f>
        <v>0</v>
      </c>
      <c r="M19" s="1157">
        <f t="shared" ref="M19" si="35">G19+G20+I19+I20+K19+K20</f>
        <v>0</v>
      </c>
      <c r="N19" s="1161"/>
      <c r="O19" s="1161"/>
      <c r="P19" s="1161"/>
      <c r="Q19" s="1161">
        <v>4</v>
      </c>
      <c r="R19" s="1157">
        <f t="shared" ref="R19" si="36">SUM(P19,N19)</f>
        <v>0</v>
      </c>
      <c r="S19" s="1157">
        <f t="shared" ref="S19" si="37">SUM(Q19,Q20,O19,O20)</f>
        <v>4</v>
      </c>
      <c r="T19" s="1161"/>
      <c r="U19" s="1161"/>
      <c r="V19" s="1161">
        <v>1</v>
      </c>
      <c r="W19" s="1161"/>
      <c r="X19" s="1157">
        <f t="shared" ref="X19:Y19" si="38">SUM(V19,T19)</f>
        <v>1</v>
      </c>
      <c r="Y19" s="1157">
        <f t="shared" si="38"/>
        <v>0</v>
      </c>
      <c r="Z19" s="1157"/>
      <c r="AA19" s="1157"/>
      <c r="AB19" s="1157"/>
      <c r="AC19" s="1157"/>
      <c r="AD19" s="1157">
        <f t="shared" ref="AD19:AE19" si="39">SUM(AB19,Z19)</f>
        <v>0</v>
      </c>
      <c r="AE19" s="1157">
        <f t="shared" si="39"/>
        <v>0</v>
      </c>
      <c r="AF19" s="1167">
        <f>E19</f>
        <v>5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/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1170"/>
      <c r="B21" s="1172" t="s">
        <v>82</v>
      </c>
      <c r="C21" s="1157">
        <f t="shared" ref="C21:D21" si="40">SUM(L21,R21,X21,AD21)</f>
        <v>0</v>
      </c>
      <c r="D21" s="1157">
        <f t="shared" si="40"/>
        <v>46</v>
      </c>
      <c r="E21" s="1161">
        <f t="shared" ref="E21" si="41">SUM(C21:D22)</f>
        <v>46</v>
      </c>
      <c r="F21" s="1157"/>
      <c r="G21" s="791"/>
      <c r="H21" s="1157"/>
      <c r="I21" s="24">
        <v>29</v>
      </c>
      <c r="J21" s="1157"/>
      <c r="K21" s="1161">
        <v>3</v>
      </c>
      <c r="L21" s="1157">
        <f t="shared" ref="L21" si="42">F21+H21+J21</f>
        <v>0</v>
      </c>
      <c r="M21" s="1157">
        <f t="shared" ref="M21" si="43">G21+G22+I21+I22+K21+K22</f>
        <v>46</v>
      </c>
      <c r="N21" s="1157"/>
      <c r="O21" s="1157"/>
      <c r="P21" s="1157"/>
      <c r="Q21" s="1157"/>
      <c r="R21" s="1157">
        <f t="shared" ref="R21" si="44">SUM(P21,N21)</f>
        <v>0</v>
      </c>
      <c r="S21" s="1157">
        <f t="shared" ref="S21" si="45">SUM(Q21,Q22,O21,O22)</f>
        <v>0</v>
      </c>
      <c r="T21" s="1157"/>
      <c r="U21" s="1157"/>
      <c r="V21" s="1157"/>
      <c r="W21" s="1157"/>
      <c r="X21" s="1157">
        <f t="shared" ref="X21:Y21" si="46">SUM(V21,T21)</f>
        <v>0</v>
      </c>
      <c r="Y21" s="1157">
        <f t="shared" si="46"/>
        <v>0</v>
      </c>
      <c r="Z21" s="1157"/>
      <c r="AA21" s="1157"/>
      <c r="AB21" s="1157"/>
      <c r="AC21" s="1157"/>
      <c r="AD21" s="1157">
        <f t="shared" ref="AD21:AE21" si="47">SUM(AB21,Z21)</f>
        <v>0</v>
      </c>
      <c r="AE21" s="1157">
        <f t="shared" si="47"/>
        <v>0</v>
      </c>
      <c r="AF21" s="1167">
        <f>E21</f>
        <v>46</v>
      </c>
    </row>
    <row r="22" spans="1:32" ht="18" customHeight="1">
      <c r="A22" s="1171"/>
      <c r="B22" s="1173"/>
      <c r="C22" s="1157"/>
      <c r="D22" s="1157"/>
      <c r="E22" s="1162"/>
      <c r="F22" s="1157"/>
      <c r="G22" s="32">
        <v>11</v>
      </c>
      <c r="H22" s="1157"/>
      <c r="I22" s="25">
        <v>3</v>
      </c>
      <c r="J22" s="1157"/>
      <c r="K22" s="1162"/>
      <c r="L22" s="1157"/>
      <c r="M22" s="1157"/>
      <c r="N22" s="1157"/>
      <c r="O22" s="1157"/>
      <c r="P22" s="1157"/>
      <c r="Q22" s="1157"/>
      <c r="R22" s="1157"/>
      <c r="S22" s="1157"/>
      <c r="T22" s="1157"/>
      <c r="U22" s="1157"/>
      <c r="V22" s="1157"/>
      <c r="W22" s="1157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 t="shared" ref="C23:AF23" si="48">SUM(C7:C22)</f>
        <v>60</v>
      </c>
      <c r="D23" s="33">
        <f t="shared" si="48"/>
        <v>483</v>
      </c>
      <c r="E23" s="33">
        <f t="shared" si="48"/>
        <v>543</v>
      </c>
      <c r="F23" s="33">
        <f t="shared" si="48"/>
        <v>3</v>
      </c>
      <c r="G23" s="33">
        <f t="shared" si="48"/>
        <v>11</v>
      </c>
      <c r="H23" s="33">
        <f t="shared" si="48"/>
        <v>6</v>
      </c>
      <c r="I23" s="33">
        <f t="shared" si="48"/>
        <v>162</v>
      </c>
      <c r="J23" s="33">
        <f t="shared" si="48"/>
        <v>6</v>
      </c>
      <c r="K23" s="33">
        <f t="shared" si="48"/>
        <v>51</v>
      </c>
      <c r="L23" s="33">
        <f t="shared" si="48"/>
        <v>15</v>
      </c>
      <c r="M23" s="33">
        <f t="shared" si="48"/>
        <v>224</v>
      </c>
      <c r="N23" s="33">
        <f t="shared" si="48"/>
        <v>13</v>
      </c>
      <c r="O23" s="33">
        <f t="shared" si="48"/>
        <v>105</v>
      </c>
      <c r="P23" s="33">
        <f t="shared" si="48"/>
        <v>19</v>
      </c>
      <c r="Q23" s="33">
        <f t="shared" si="48"/>
        <v>137</v>
      </c>
      <c r="R23" s="33">
        <f t="shared" si="48"/>
        <v>32</v>
      </c>
      <c r="S23" s="33">
        <f t="shared" si="48"/>
        <v>242</v>
      </c>
      <c r="T23" s="33">
        <f t="shared" si="48"/>
        <v>2</v>
      </c>
      <c r="U23" s="33">
        <f t="shared" si="48"/>
        <v>1</v>
      </c>
      <c r="V23" s="33">
        <f t="shared" si="48"/>
        <v>9</v>
      </c>
      <c r="W23" s="33">
        <f t="shared" si="48"/>
        <v>16</v>
      </c>
      <c r="X23" s="33">
        <f t="shared" si="48"/>
        <v>11</v>
      </c>
      <c r="Y23" s="33">
        <f t="shared" si="48"/>
        <v>17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 t="shared" si="48"/>
        <v>0</v>
      </c>
      <c r="AD23" s="33">
        <f t="shared" si="48"/>
        <v>2</v>
      </c>
      <c r="AE23" s="33">
        <f t="shared" si="48"/>
        <v>0</v>
      </c>
      <c r="AF23" s="33">
        <f t="shared" si="48"/>
        <v>543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188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71"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  <mergeCell ref="O21:O22"/>
    <mergeCell ref="P21:P22"/>
    <mergeCell ref="Q21:Q22"/>
    <mergeCell ref="AF19:AF20"/>
    <mergeCell ref="A21:A22"/>
    <mergeCell ref="B21:B22"/>
    <mergeCell ref="C21:C22"/>
    <mergeCell ref="D21:D22"/>
    <mergeCell ref="E21:E22"/>
    <mergeCell ref="F21:F22"/>
    <mergeCell ref="H21:H22"/>
    <mergeCell ref="J21:J22"/>
    <mergeCell ref="K21:K22"/>
    <mergeCell ref="Z19:Z20"/>
    <mergeCell ref="AA19:AA20"/>
    <mergeCell ref="AB19:AB20"/>
    <mergeCell ref="AC19:AC20"/>
    <mergeCell ref="AD19:AD20"/>
    <mergeCell ref="AE19:AE20"/>
    <mergeCell ref="T19:T20"/>
    <mergeCell ref="U19:U20"/>
    <mergeCell ref="V19:V20"/>
    <mergeCell ref="W19:W20"/>
    <mergeCell ref="X19:X20"/>
    <mergeCell ref="P19:P20"/>
    <mergeCell ref="Q19:Q20"/>
    <mergeCell ref="R19:R20"/>
    <mergeCell ref="S19:S20"/>
    <mergeCell ref="G19:G20"/>
    <mergeCell ref="H19:H20"/>
    <mergeCell ref="J19:J20"/>
    <mergeCell ref="K19:K20"/>
    <mergeCell ref="L19:L20"/>
    <mergeCell ref="M19:M20"/>
    <mergeCell ref="A19:A20"/>
    <mergeCell ref="B19:B20"/>
    <mergeCell ref="C19:C20"/>
    <mergeCell ref="D19:D20"/>
    <mergeCell ref="E19:E20"/>
    <mergeCell ref="F19:F20"/>
    <mergeCell ref="AA17:AA18"/>
    <mergeCell ref="AB17:AB18"/>
    <mergeCell ref="AC17:AC18"/>
    <mergeCell ref="O17:O18"/>
    <mergeCell ref="P17:P18"/>
    <mergeCell ref="Q17:Q18"/>
    <mergeCell ref="R17:R18"/>
    <mergeCell ref="S17:S18"/>
    <mergeCell ref="T17:T18"/>
    <mergeCell ref="G17:G18"/>
    <mergeCell ref="H17:H18"/>
    <mergeCell ref="J17:J18"/>
    <mergeCell ref="L17:L18"/>
    <mergeCell ref="M17:M18"/>
    <mergeCell ref="N17:N18"/>
    <mergeCell ref="Y19:Y20"/>
    <mergeCell ref="N19:N20"/>
    <mergeCell ref="O19:O20"/>
    <mergeCell ref="AD17:AD18"/>
    <mergeCell ref="AE17:AE18"/>
    <mergeCell ref="AF17:AF18"/>
    <mergeCell ref="U17:U18"/>
    <mergeCell ref="V17:V18"/>
    <mergeCell ref="W17:W18"/>
    <mergeCell ref="X17:X18"/>
    <mergeCell ref="Y17:Y18"/>
    <mergeCell ref="Z17:Z18"/>
    <mergeCell ref="AB15:AB16"/>
    <mergeCell ref="AC15:AC16"/>
    <mergeCell ref="AD15:AD16"/>
    <mergeCell ref="AE15:AE16"/>
    <mergeCell ref="AF15:AF16"/>
    <mergeCell ref="B17:B18"/>
    <mergeCell ref="C17:C18"/>
    <mergeCell ref="D17:D18"/>
    <mergeCell ref="E17:E18"/>
    <mergeCell ref="F17:F18"/>
    <mergeCell ref="V15:V16"/>
    <mergeCell ref="W15:W16"/>
    <mergeCell ref="X15:X16"/>
    <mergeCell ref="Y15:Y16"/>
    <mergeCell ref="Z15:Z16"/>
    <mergeCell ref="AA15:AA16"/>
    <mergeCell ref="P15:P16"/>
    <mergeCell ref="Q15:Q16"/>
    <mergeCell ref="R15:R16"/>
    <mergeCell ref="S15:S16"/>
    <mergeCell ref="T15:T16"/>
    <mergeCell ref="U15:U16"/>
    <mergeCell ref="H15:H16"/>
    <mergeCell ref="J15:J16"/>
    <mergeCell ref="L15:L16"/>
    <mergeCell ref="M15:M16"/>
    <mergeCell ref="N15:N16"/>
    <mergeCell ref="O15:O16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V13:V14"/>
    <mergeCell ref="J13:J14"/>
    <mergeCell ref="L13:L14"/>
    <mergeCell ref="M13:M14"/>
    <mergeCell ref="N13:N14"/>
    <mergeCell ref="O13:O14"/>
    <mergeCell ref="P13:P14"/>
    <mergeCell ref="AC11:AC12"/>
    <mergeCell ref="N11:N12"/>
    <mergeCell ref="O11:O12"/>
    <mergeCell ref="P11:P12"/>
    <mergeCell ref="AD11:AD12"/>
    <mergeCell ref="AE11:AE12"/>
    <mergeCell ref="AF11:AF12"/>
    <mergeCell ref="C13:C14"/>
    <mergeCell ref="D13:D14"/>
    <mergeCell ref="E13:E14"/>
    <mergeCell ref="F13:F14"/>
    <mergeCell ref="G13:G14"/>
    <mergeCell ref="H13:H14"/>
    <mergeCell ref="W11:W12"/>
    <mergeCell ref="X11:X12"/>
    <mergeCell ref="Y11:Y12"/>
    <mergeCell ref="Z11:Z12"/>
    <mergeCell ref="AA11:AA12"/>
    <mergeCell ref="AB11:AB12"/>
    <mergeCell ref="Q11:Q12"/>
    <mergeCell ref="R11:R12"/>
    <mergeCell ref="S11:S12"/>
    <mergeCell ref="T11:T12"/>
    <mergeCell ref="U11:U12"/>
    <mergeCell ref="V11:V12"/>
    <mergeCell ref="J11:J12"/>
    <mergeCell ref="L11:L12"/>
    <mergeCell ref="M11:M12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Y9:Y10"/>
    <mergeCell ref="Z9:Z10"/>
    <mergeCell ref="AA9:AA10"/>
    <mergeCell ref="AB9:AB10"/>
    <mergeCell ref="AC9:AC10"/>
    <mergeCell ref="AD9:AD10"/>
    <mergeCell ref="S9:S10"/>
    <mergeCell ref="T9:T10"/>
    <mergeCell ref="U9:U10"/>
    <mergeCell ref="V9:V10"/>
    <mergeCell ref="W9:W10"/>
    <mergeCell ref="X9:X10"/>
    <mergeCell ref="M9:M10"/>
    <mergeCell ref="N9:N10"/>
    <mergeCell ref="O9:O10"/>
    <mergeCell ref="P9:P10"/>
    <mergeCell ref="Q9:Q10"/>
    <mergeCell ref="R9:R10"/>
    <mergeCell ref="AF7:AF8"/>
    <mergeCell ref="C9:C10"/>
    <mergeCell ref="D9:D10"/>
    <mergeCell ref="E9:E10"/>
    <mergeCell ref="F9:F10"/>
    <mergeCell ref="G9:G10"/>
    <mergeCell ref="H9:H10"/>
    <mergeCell ref="J9:J10"/>
    <mergeCell ref="K9:K10"/>
    <mergeCell ref="L9:L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I15:I16"/>
    <mergeCell ref="I17:I18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818" t="s">
        <v>17</v>
      </c>
      <c r="D5" s="818" t="s">
        <v>18</v>
      </c>
      <c r="E5" s="818" t="s">
        <v>19</v>
      </c>
      <c r="F5" s="23" t="s">
        <v>1</v>
      </c>
      <c r="G5" s="818" t="s">
        <v>17</v>
      </c>
      <c r="H5" s="818" t="s">
        <v>18</v>
      </c>
      <c r="I5" s="818" t="s">
        <v>19</v>
      </c>
      <c r="J5" s="23" t="s">
        <v>1</v>
      </c>
      <c r="K5" s="818" t="s">
        <v>17</v>
      </c>
      <c r="L5" s="818" t="s">
        <v>18</v>
      </c>
      <c r="M5" s="818" t="s">
        <v>19</v>
      </c>
      <c r="N5" s="23" t="s">
        <v>1</v>
      </c>
      <c r="O5" s="818" t="s">
        <v>17</v>
      </c>
      <c r="P5" s="818" t="s">
        <v>18</v>
      </c>
      <c r="Q5" s="818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2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821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820"/>
      <c r="B9" s="824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4</v>
      </c>
    </row>
    <row r="13" spans="1:19" ht="18" customHeight="1">
      <c r="A13" s="820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4</v>
      </c>
      <c r="J18" s="1157">
        <f t="shared" ref="J18" si="26">SUM(G18:I19)</f>
        <v>4</v>
      </c>
      <c r="K18" s="1157">
        <v>0</v>
      </c>
      <c r="L18" s="1157">
        <v>4</v>
      </c>
      <c r="M18" s="1157">
        <v>5</v>
      </c>
      <c r="N18" s="1157">
        <f t="shared" ref="N18" si="27">SUM(K18:M19)</f>
        <v>9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14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819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822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2</v>
      </c>
      <c r="E22" s="33">
        <f t="shared" si="31"/>
        <v>1</v>
      </c>
      <c r="F22" s="33">
        <f t="shared" si="31"/>
        <v>3</v>
      </c>
      <c r="G22" s="33">
        <f t="shared" si="31"/>
        <v>0</v>
      </c>
      <c r="H22" s="33">
        <f t="shared" si="31"/>
        <v>2</v>
      </c>
      <c r="I22" s="33">
        <f t="shared" si="31"/>
        <v>4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6</v>
      </c>
      <c r="N22" s="33">
        <f t="shared" si="31"/>
        <v>12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21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823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188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83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16</v>
      </c>
      <c r="D7" s="1157">
        <f>SUM(M7,S7,Y7,AE7)</f>
        <v>102</v>
      </c>
      <c r="E7" s="1161">
        <f>SUM(C7:D8)</f>
        <v>118</v>
      </c>
      <c r="F7" s="1157">
        <v>1</v>
      </c>
      <c r="G7" s="1157"/>
      <c r="H7" s="1157"/>
      <c r="I7" s="24">
        <v>26</v>
      </c>
      <c r="J7" s="1157"/>
      <c r="K7" s="1161">
        <v>20</v>
      </c>
      <c r="L7" s="1157">
        <f>F7+H7+J7</f>
        <v>1</v>
      </c>
      <c r="M7" s="1157">
        <f>G7+G8+I7+I8+K7+K8</f>
        <v>49</v>
      </c>
      <c r="N7" s="1157">
        <v>5</v>
      </c>
      <c r="O7" s="1161">
        <v>19</v>
      </c>
      <c r="P7" s="1157">
        <v>2</v>
      </c>
      <c r="Q7" s="1161">
        <v>30</v>
      </c>
      <c r="R7" s="1157">
        <f>SUM(P7,N7)</f>
        <v>7</v>
      </c>
      <c r="S7" s="1157">
        <f>SUM(Q7,Q8,O7,O8)</f>
        <v>49</v>
      </c>
      <c r="T7" s="1157">
        <v>1</v>
      </c>
      <c r="U7" s="1157">
        <v>1</v>
      </c>
      <c r="V7" s="1157">
        <v>6</v>
      </c>
      <c r="W7" s="1157">
        <v>3</v>
      </c>
      <c r="X7" s="1157">
        <f>SUM(V7,T7)</f>
        <v>7</v>
      </c>
      <c r="Y7" s="1157">
        <f>SUM(W7,U7)</f>
        <v>4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118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833" t="s">
        <v>8</v>
      </c>
      <c r="C9" s="1157">
        <f t="shared" ref="C9:D9" si="0">SUM(L9,R9,X9,AD9)</f>
        <v>12</v>
      </c>
      <c r="D9" s="1157">
        <f t="shared" si="0"/>
        <v>81</v>
      </c>
      <c r="E9" s="1161">
        <f t="shared" ref="E9" si="1">SUM(C9:D10)</f>
        <v>93</v>
      </c>
      <c r="F9" s="1157">
        <v>1</v>
      </c>
      <c r="G9" s="1161"/>
      <c r="H9" s="1157">
        <v>1</v>
      </c>
      <c r="I9" s="24">
        <v>24</v>
      </c>
      <c r="J9" s="1157">
        <v>1</v>
      </c>
      <c r="K9" s="1161">
        <v>7</v>
      </c>
      <c r="L9" s="1157">
        <f t="shared" ref="L9" si="2">F9+H9+J9</f>
        <v>3</v>
      </c>
      <c r="M9" s="1157">
        <f>G9+G10+I9+I10+K9+K10</f>
        <v>34</v>
      </c>
      <c r="N9" s="1157">
        <v>2</v>
      </c>
      <c r="O9" s="1161">
        <v>21</v>
      </c>
      <c r="P9" s="1157">
        <v>6</v>
      </c>
      <c r="Q9" s="1161">
        <v>24</v>
      </c>
      <c r="R9" s="1157">
        <f t="shared" ref="R9" si="3">SUM(P9,N9)</f>
        <v>8</v>
      </c>
      <c r="S9" s="1157">
        <f t="shared" ref="S9" si="4">SUM(Q9,Q10,O9,O10)</f>
        <v>45</v>
      </c>
      <c r="T9" s="1157"/>
      <c r="U9" s="1157"/>
      <c r="V9" s="1157"/>
      <c r="W9" s="1157">
        <v>2</v>
      </c>
      <c r="X9" s="1157">
        <f t="shared" ref="X9:Y9" si="5">SUM(V9,T9)</f>
        <v>0</v>
      </c>
      <c r="Y9" s="1157">
        <f t="shared" si="5"/>
        <v>2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93</v>
      </c>
    </row>
    <row r="10" spans="1:32" ht="18" customHeight="1">
      <c r="A10" s="832"/>
      <c r="B10" s="836" t="s">
        <v>2</v>
      </c>
      <c r="C10" s="1157"/>
      <c r="D10" s="1157"/>
      <c r="E10" s="1162"/>
      <c r="F10" s="1157"/>
      <c r="G10" s="1162"/>
      <c r="H10" s="1157"/>
      <c r="I10" s="25">
        <v>3</v>
      </c>
      <c r="J10" s="1157"/>
      <c r="K10" s="1162"/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10</v>
      </c>
      <c r="D11" s="1157">
        <f t="shared" si="7"/>
        <v>64</v>
      </c>
      <c r="E11" s="1161">
        <f t="shared" ref="E11" si="8">SUM(C11:D12)</f>
        <v>74</v>
      </c>
      <c r="F11" s="1157"/>
      <c r="G11" s="1157"/>
      <c r="H11" s="1157">
        <v>3</v>
      </c>
      <c r="I11" s="24">
        <v>26</v>
      </c>
      <c r="J11" s="1157">
        <v>1</v>
      </c>
      <c r="K11" s="24">
        <v>4</v>
      </c>
      <c r="L11" s="1157">
        <f t="shared" ref="L11" si="9">F11+H11+J11</f>
        <v>4</v>
      </c>
      <c r="M11" s="1157">
        <f t="shared" ref="M11" si="10">G11+G12+I11+I12+K11+K12</f>
        <v>36</v>
      </c>
      <c r="N11" s="1157">
        <v>3</v>
      </c>
      <c r="O11" s="1161">
        <v>10</v>
      </c>
      <c r="P11" s="1157">
        <v>2</v>
      </c>
      <c r="Q11" s="1161">
        <v>16</v>
      </c>
      <c r="R11" s="1157">
        <f t="shared" ref="R11" si="11">SUM(P11,N11)</f>
        <v>5</v>
      </c>
      <c r="S11" s="1157">
        <f t="shared" ref="S11" si="12">SUM(Q11,Q12,O11,O12)</f>
        <v>26</v>
      </c>
      <c r="T11" s="1157"/>
      <c r="U11" s="1157"/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74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5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16</v>
      </c>
      <c r="D13" s="1157">
        <f t="shared" si="15"/>
        <v>106</v>
      </c>
      <c r="E13" s="1161">
        <f t="shared" ref="E13" si="16">SUM(C13:D14)</f>
        <v>122</v>
      </c>
      <c r="F13" s="1157">
        <v>1</v>
      </c>
      <c r="G13" s="1161"/>
      <c r="H13" s="1157">
        <v>2</v>
      </c>
      <c r="I13" s="24">
        <v>25</v>
      </c>
      <c r="J13" s="1157">
        <v>4</v>
      </c>
      <c r="K13" s="24">
        <v>7</v>
      </c>
      <c r="L13" s="1157">
        <f>F13+H13+J13</f>
        <v>7</v>
      </c>
      <c r="M13" s="1157">
        <f>G13+G14+I13+I14+K13+K14</f>
        <v>35</v>
      </c>
      <c r="N13" s="1157">
        <v>1</v>
      </c>
      <c r="O13" s="1161">
        <v>26</v>
      </c>
      <c r="P13" s="1157">
        <v>6</v>
      </c>
      <c r="Q13" s="1161">
        <v>40</v>
      </c>
      <c r="R13" s="1157">
        <f t="shared" ref="R13" si="17">SUM(P13,N13)</f>
        <v>7</v>
      </c>
      <c r="S13" s="1157">
        <f t="shared" ref="S13" si="18">SUM(Q13,Q14,O13,O14)</f>
        <v>66</v>
      </c>
      <c r="T13" s="1157">
        <v>1</v>
      </c>
      <c r="U13" s="1157">
        <v>1</v>
      </c>
      <c r="V13" s="1157">
        <v>1</v>
      </c>
      <c r="W13" s="1161">
        <v>4</v>
      </c>
      <c r="X13" s="1157">
        <f t="shared" ref="X13:Y13" si="19">SUM(V13,T13)</f>
        <v>2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122</v>
      </c>
    </row>
    <row r="14" spans="1:32" ht="18" customHeight="1">
      <c r="A14" s="832"/>
      <c r="B14" s="31" t="s">
        <v>3</v>
      </c>
      <c r="C14" s="1157"/>
      <c r="D14" s="1157"/>
      <c r="E14" s="1162"/>
      <c r="F14" s="1157"/>
      <c r="G14" s="1162"/>
      <c r="H14" s="1157"/>
      <c r="I14" s="25">
        <v>2</v>
      </c>
      <c r="J14" s="1157"/>
      <c r="K14" s="25">
        <v>1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49</v>
      </c>
      <c r="E15" s="1161">
        <f t="shared" ref="E15" si="22">SUM(C15:D16)</f>
        <v>52</v>
      </c>
      <c r="F15" s="1157"/>
      <c r="G15" s="1161"/>
      <c r="H15" s="1157"/>
      <c r="I15" s="1161">
        <v>12</v>
      </c>
      <c r="J15" s="1157"/>
      <c r="K15" s="24">
        <v>5</v>
      </c>
      <c r="L15" s="1157">
        <f>F15+H15+J15</f>
        <v>0</v>
      </c>
      <c r="M15" s="1157">
        <f>G15+G16+I15+I16+K15+K16</f>
        <v>18</v>
      </c>
      <c r="N15" s="1157">
        <v>1</v>
      </c>
      <c r="O15" s="1161">
        <v>18</v>
      </c>
      <c r="P15" s="1157">
        <v>2</v>
      </c>
      <c r="Q15" s="1161">
        <v>11</v>
      </c>
      <c r="R15" s="1157">
        <f t="shared" ref="R15" si="23">SUM(P15,N15)</f>
        <v>3</v>
      </c>
      <c r="S15" s="1157">
        <f t="shared" ref="S15" si="24">SUM(Q15,Q16,O15,O16)</f>
        <v>29</v>
      </c>
      <c r="T15" s="1157"/>
      <c r="U15" s="1157"/>
      <c r="V15" s="1157"/>
      <c r="W15" s="1161">
        <v>2</v>
      </c>
      <c r="X15" s="1157">
        <f t="shared" ref="X15:Y15" si="25">SUM(V15,T15)</f>
        <v>0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52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831"/>
      <c r="B17" s="1172" t="s">
        <v>68</v>
      </c>
      <c r="C17" s="1157">
        <f t="shared" ref="C17:D17" si="27">SUM(L17,R17,X17,AD17)</f>
        <v>2</v>
      </c>
      <c r="D17" s="1157">
        <f t="shared" si="27"/>
        <v>34</v>
      </c>
      <c r="E17" s="1161">
        <f>SUM(C17:D18)</f>
        <v>36</v>
      </c>
      <c r="F17" s="1161"/>
      <c r="G17" s="1161"/>
      <c r="H17" s="1227"/>
      <c r="I17" s="24">
        <v>2</v>
      </c>
      <c r="J17" s="1227"/>
      <c r="K17" s="1161">
        <v>3</v>
      </c>
      <c r="L17" s="1229">
        <f>F17+H17+J17</f>
        <v>0</v>
      </c>
      <c r="M17" s="1157">
        <f>G17+G18+I17+I18+K17+K18</f>
        <v>6</v>
      </c>
      <c r="N17" s="1161">
        <v>1</v>
      </c>
      <c r="O17" s="1161">
        <v>11</v>
      </c>
      <c r="P17" s="1161">
        <v>1</v>
      </c>
      <c r="Q17" s="1161">
        <v>13</v>
      </c>
      <c r="R17" s="1157">
        <f t="shared" ref="R17" si="28">SUM(P17,N17)</f>
        <v>2</v>
      </c>
      <c r="S17" s="1157">
        <f t="shared" ref="S17" si="29">SUM(Q17,Q18,O17,O18)</f>
        <v>24</v>
      </c>
      <c r="T17" s="1161"/>
      <c r="U17" s="1161"/>
      <c r="V17" s="1161"/>
      <c r="W17" s="1161">
        <v>4</v>
      </c>
      <c r="X17" s="1157">
        <f t="shared" ref="X17:Y17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7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834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2">SUM(L19,R19,X19,AD19)</f>
        <v>1</v>
      </c>
      <c r="D19" s="1157">
        <f t="shared" si="32"/>
        <v>4</v>
      </c>
      <c r="E19" s="1161">
        <f t="shared" ref="E19" si="33">SUM(C19:D20)</f>
        <v>5</v>
      </c>
      <c r="F19" s="1161"/>
      <c r="G19" s="1161"/>
      <c r="H19" s="1161"/>
      <c r="I19" s="24"/>
      <c r="J19" s="1161"/>
      <c r="K19" s="1161"/>
      <c r="L19" s="1157">
        <f t="shared" ref="L19" si="34">F19+H19+J19</f>
        <v>0</v>
      </c>
      <c r="M19" s="1157">
        <f t="shared" ref="M19" si="35">G19+G20+I19+I20+K19+K20</f>
        <v>0</v>
      </c>
      <c r="N19" s="1161"/>
      <c r="O19" s="1161"/>
      <c r="P19" s="1161"/>
      <c r="Q19" s="1161">
        <v>4</v>
      </c>
      <c r="R19" s="1157">
        <f t="shared" ref="R19" si="36">SUM(P19,N19)</f>
        <v>0</v>
      </c>
      <c r="S19" s="1157">
        <f t="shared" ref="S19" si="37">SUM(Q19,Q20,O19,O20)</f>
        <v>4</v>
      </c>
      <c r="T19" s="1161"/>
      <c r="U19" s="1161"/>
      <c r="V19" s="1161">
        <v>1</v>
      </c>
      <c r="W19" s="1161"/>
      <c r="X19" s="1157">
        <f t="shared" ref="X19:Y19" si="38">SUM(V19,T19)</f>
        <v>1</v>
      </c>
      <c r="Y19" s="1157">
        <f t="shared" si="38"/>
        <v>0</v>
      </c>
      <c r="Z19" s="1157"/>
      <c r="AA19" s="1157"/>
      <c r="AB19" s="1157"/>
      <c r="AC19" s="1157"/>
      <c r="AD19" s="1157">
        <f t="shared" ref="AD19:AE19" si="39">SUM(AB19,Z19)</f>
        <v>0</v>
      </c>
      <c r="AE19" s="1157">
        <f t="shared" si="39"/>
        <v>0</v>
      </c>
      <c r="AF19" s="1167">
        <f>E19</f>
        <v>5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/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1170"/>
      <c r="B21" s="1172" t="s">
        <v>82</v>
      </c>
      <c r="C21" s="1157">
        <f t="shared" ref="C21:D21" si="40">SUM(L21,R21,X21,AD21)</f>
        <v>0</v>
      </c>
      <c r="D21" s="1157">
        <f t="shared" si="40"/>
        <v>47</v>
      </c>
      <c r="E21" s="1161">
        <f t="shared" ref="E21" si="41">SUM(C21:D22)</f>
        <v>47</v>
      </c>
      <c r="F21" s="1157"/>
      <c r="G21" s="791"/>
      <c r="H21" s="1157"/>
      <c r="I21" s="24">
        <v>29</v>
      </c>
      <c r="J21" s="1157"/>
      <c r="K21" s="1161">
        <v>3</v>
      </c>
      <c r="L21" s="1157">
        <f t="shared" ref="L21" si="42">F21+H21+J21</f>
        <v>0</v>
      </c>
      <c r="M21" s="1157">
        <f t="shared" ref="M21" si="43">G21+G22+I21+I22+K21+K22</f>
        <v>47</v>
      </c>
      <c r="N21" s="1157"/>
      <c r="O21" s="1157"/>
      <c r="P21" s="1157"/>
      <c r="Q21" s="1157"/>
      <c r="R21" s="1157">
        <f t="shared" ref="R21" si="44">SUM(P21,N21)</f>
        <v>0</v>
      </c>
      <c r="S21" s="1157">
        <f t="shared" ref="S21" si="45">SUM(Q21,Q22,O21,O22)</f>
        <v>0</v>
      </c>
      <c r="T21" s="1157"/>
      <c r="U21" s="1157"/>
      <c r="V21" s="1157"/>
      <c r="W21" s="1157"/>
      <c r="X21" s="1157">
        <f t="shared" ref="X21:Y21" si="46">SUM(V21,T21)</f>
        <v>0</v>
      </c>
      <c r="Y21" s="1157">
        <f t="shared" si="46"/>
        <v>0</v>
      </c>
      <c r="Z21" s="1157"/>
      <c r="AA21" s="1157"/>
      <c r="AB21" s="1157"/>
      <c r="AC21" s="1157"/>
      <c r="AD21" s="1157">
        <f t="shared" ref="AD21:AE21" si="47">SUM(AB21,Z21)</f>
        <v>0</v>
      </c>
      <c r="AE21" s="1157">
        <f t="shared" si="47"/>
        <v>0</v>
      </c>
      <c r="AF21" s="1167">
        <f>E21</f>
        <v>47</v>
      </c>
    </row>
    <row r="22" spans="1:32" ht="18" customHeight="1">
      <c r="A22" s="1171"/>
      <c r="B22" s="1173"/>
      <c r="C22" s="1157"/>
      <c r="D22" s="1157"/>
      <c r="E22" s="1162"/>
      <c r="F22" s="1157"/>
      <c r="G22" s="32">
        <v>12</v>
      </c>
      <c r="H22" s="1157"/>
      <c r="I22" s="25">
        <v>3</v>
      </c>
      <c r="J22" s="1157"/>
      <c r="K22" s="1162"/>
      <c r="L22" s="1157"/>
      <c r="M22" s="1157"/>
      <c r="N22" s="1157"/>
      <c r="O22" s="1157"/>
      <c r="P22" s="1157"/>
      <c r="Q22" s="1157"/>
      <c r="R22" s="1157"/>
      <c r="S22" s="1157"/>
      <c r="T22" s="1157"/>
      <c r="U22" s="1157"/>
      <c r="V22" s="1157"/>
      <c r="W22" s="1157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 t="shared" ref="C23:AF23" si="48">SUM(C7:C22)</f>
        <v>60</v>
      </c>
      <c r="D23" s="33">
        <f t="shared" si="48"/>
        <v>487</v>
      </c>
      <c r="E23" s="33">
        <f t="shared" si="48"/>
        <v>547</v>
      </c>
      <c r="F23" s="33">
        <f t="shared" si="48"/>
        <v>3</v>
      </c>
      <c r="G23" s="33">
        <f t="shared" si="48"/>
        <v>12</v>
      </c>
      <c r="H23" s="33">
        <f t="shared" si="48"/>
        <v>6</v>
      </c>
      <c r="I23" s="33">
        <f t="shared" si="48"/>
        <v>161</v>
      </c>
      <c r="J23" s="33">
        <f t="shared" si="48"/>
        <v>6</v>
      </c>
      <c r="K23" s="33">
        <f t="shared" si="48"/>
        <v>52</v>
      </c>
      <c r="L23" s="33">
        <f t="shared" si="48"/>
        <v>15</v>
      </c>
      <c r="M23" s="33">
        <f t="shared" si="48"/>
        <v>225</v>
      </c>
      <c r="N23" s="33">
        <f t="shared" si="48"/>
        <v>13</v>
      </c>
      <c r="O23" s="33">
        <f t="shared" si="48"/>
        <v>105</v>
      </c>
      <c r="P23" s="33">
        <f t="shared" si="48"/>
        <v>19</v>
      </c>
      <c r="Q23" s="33">
        <f t="shared" si="48"/>
        <v>138</v>
      </c>
      <c r="R23" s="33">
        <f t="shared" si="48"/>
        <v>32</v>
      </c>
      <c r="S23" s="33">
        <f t="shared" si="48"/>
        <v>243</v>
      </c>
      <c r="T23" s="33">
        <f t="shared" si="48"/>
        <v>2</v>
      </c>
      <c r="U23" s="33">
        <f t="shared" si="48"/>
        <v>2</v>
      </c>
      <c r="V23" s="33">
        <f t="shared" si="48"/>
        <v>9</v>
      </c>
      <c r="W23" s="33">
        <f t="shared" si="48"/>
        <v>17</v>
      </c>
      <c r="X23" s="33">
        <f t="shared" si="48"/>
        <v>11</v>
      </c>
      <c r="Y23" s="33">
        <f t="shared" si="48"/>
        <v>19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 t="shared" si="48"/>
        <v>0</v>
      </c>
      <c r="AD23" s="33">
        <f t="shared" si="48"/>
        <v>2</v>
      </c>
      <c r="AE23" s="33">
        <f t="shared" si="48"/>
        <v>0</v>
      </c>
      <c r="AF23" s="33">
        <f t="shared" si="48"/>
        <v>547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189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71"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  <mergeCell ref="O21:O22"/>
    <mergeCell ref="P21:P22"/>
    <mergeCell ref="Q21:Q22"/>
    <mergeCell ref="AF19:AF20"/>
    <mergeCell ref="A21:A22"/>
    <mergeCell ref="B21:B22"/>
    <mergeCell ref="C21:C22"/>
    <mergeCell ref="D21:D22"/>
    <mergeCell ref="E21:E22"/>
    <mergeCell ref="F21:F22"/>
    <mergeCell ref="H21:H22"/>
    <mergeCell ref="J21:J22"/>
    <mergeCell ref="K21:K22"/>
    <mergeCell ref="Z19:Z20"/>
    <mergeCell ref="AA19:AA20"/>
    <mergeCell ref="AB19:AB20"/>
    <mergeCell ref="AC19:AC20"/>
    <mergeCell ref="AD19:AD20"/>
    <mergeCell ref="AE19:AE20"/>
    <mergeCell ref="T19:T20"/>
    <mergeCell ref="U19:U20"/>
    <mergeCell ref="V19:V20"/>
    <mergeCell ref="W19:W20"/>
    <mergeCell ref="X19:X20"/>
    <mergeCell ref="Y19:Y20"/>
    <mergeCell ref="N19:N20"/>
    <mergeCell ref="O19:O20"/>
    <mergeCell ref="P19:P20"/>
    <mergeCell ref="Q19:Q20"/>
    <mergeCell ref="R19:R20"/>
    <mergeCell ref="S19:S20"/>
    <mergeCell ref="G19:G20"/>
    <mergeCell ref="H19:H20"/>
    <mergeCell ref="J19:J20"/>
    <mergeCell ref="K19:K20"/>
    <mergeCell ref="L19:L20"/>
    <mergeCell ref="M19:M20"/>
    <mergeCell ref="A19:A20"/>
    <mergeCell ref="B19:B20"/>
    <mergeCell ref="C19:C20"/>
    <mergeCell ref="D19:D20"/>
    <mergeCell ref="E19:E20"/>
    <mergeCell ref="F19:F20"/>
    <mergeCell ref="AA17:AA18"/>
    <mergeCell ref="AB17:AB18"/>
    <mergeCell ref="AC17:AC18"/>
    <mergeCell ref="O17:O18"/>
    <mergeCell ref="P17:P18"/>
    <mergeCell ref="Q17:Q18"/>
    <mergeCell ref="R17:R18"/>
    <mergeCell ref="S17:S18"/>
    <mergeCell ref="T17:T18"/>
    <mergeCell ref="H17:H18"/>
    <mergeCell ref="J17:J18"/>
    <mergeCell ref="L17:L18"/>
    <mergeCell ref="M17:M18"/>
    <mergeCell ref="N17:N18"/>
    <mergeCell ref="B17:B18"/>
    <mergeCell ref="C17:C18"/>
    <mergeCell ref="D17:D18"/>
    <mergeCell ref="E17:E18"/>
    <mergeCell ref="AD17:AD18"/>
    <mergeCell ref="AE17:AE18"/>
    <mergeCell ref="AF17:AF18"/>
    <mergeCell ref="U17:U18"/>
    <mergeCell ref="V17:V18"/>
    <mergeCell ref="W17:W18"/>
    <mergeCell ref="X17:X18"/>
    <mergeCell ref="Y17:Y18"/>
    <mergeCell ref="Z17:Z18"/>
    <mergeCell ref="F17:F18"/>
    <mergeCell ref="G17:G18"/>
    <mergeCell ref="AA15:AA16"/>
    <mergeCell ref="AB15:AB16"/>
    <mergeCell ref="AC15:AC16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I15:I16"/>
    <mergeCell ref="J15:J16"/>
    <mergeCell ref="L15:L16"/>
    <mergeCell ref="M15:M16"/>
    <mergeCell ref="N15:N16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V13:V14"/>
    <mergeCell ref="J13:J14"/>
    <mergeCell ref="L13:L14"/>
    <mergeCell ref="M13:M14"/>
    <mergeCell ref="N13:N14"/>
    <mergeCell ref="O13:O14"/>
    <mergeCell ref="P13:P14"/>
    <mergeCell ref="AC11:AC12"/>
    <mergeCell ref="AD11:AD12"/>
    <mergeCell ref="O11:O12"/>
    <mergeCell ref="P11:P12"/>
    <mergeCell ref="AE11:AE12"/>
    <mergeCell ref="AF11:AF12"/>
    <mergeCell ref="C13:C14"/>
    <mergeCell ref="D13:D14"/>
    <mergeCell ref="E13:E14"/>
    <mergeCell ref="F13:F14"/>
    <mergeCell ref="G13:G14"/>
    <mergeCell ref="H13:H14"/>
    <mergeCell ref="W11:W12"/>
    <mergeCell ref="X11:X12"/>
    <mergeCell ref="Y11:Y12"/>
    <mergeCell ref="Z11:Z12"/>
    <mergeCell ref="AA11:AA12"/>
    <mergeCell ref="AB11:AB12"/>
    <mergeCell ref="Q11:Q12"/>
    <mergeCell ref="R11:R12"/>
    <mergeCell ref="S11:S12"/>
    <mergeCell ref="T11:T12"/>
    <mergeCell ref="U11:U12"/>
    <mergeCell ref="V11:V12"/>
    <mergeCell ref="J11:J12"/>
    <mergeCell ref="L11:L12"/>
    <mergeCell ref="M11:M12"/>
    <mergeCell ref="N11:N12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Y9:Y10"/>
    <mergeCell ref="Z9:Z10"/>
    <mergeCell ref="AA9:AA10"/>
    <mergeCell ref="AB9:AB10"/>
    <mergeCell ref="AC9:AC10"/>
    <mergeCell ref="AD9:AD10"/>
    <mergeCell ref="S9:S10"/>
    <mergeCell ref="T9:T10"/>
    <mergeCell ref="U9:U10"/>
    <mergeCell ref="V9:V10"/>
    <mergeCell ref="W9:W10"/>
    <mergeCell ref="X9:X10"/>
    <mergeCell ref="M9:M10"/>
    <mergeCell ref="N9:N10"/>
    <mergeCell ref="O9:O10"/>
    <mergeCell ref="P9:P10"/>
    <mergeCell ref="Q9:Q10"/>
    <mergeCell ref="R9:R10"/>
    <mergeCell ref="AF7:AF8"/>
    <mergeCell ref="C9:C10"/>
    <mergeCell ref="D9:D10"/>
    <mergeCell ref="E9:E10"/>
    <mergeCell ref="F9:F10"/>
    <mergeCell ref="G9:G10"/>
    <mergeCell ref="H9:H10"/>
    <mergeCell ref="J9:J10"/>
    <mergeCell ref="K9:K10"/>
    <mergeCell ref="L9:L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K17:K18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830" t="s">
        <v>17</v>
      </c>
      <c r="D5" s="830" t="s">
        <v>18</v>
      </c>
      <c r="E5" s="830" t="s">
        <v>19</v>
      </c>
      <c r="F5" s="23" t="s">
        <v>1</v>
      </c>
      <c r="G5" s="830" t="s">
        <v>17</v>
      </c>
      <c r="H5" s="830" t="s">
        <v>18</v>
      </c>
      <c r="I5" s="830" t="s">
        <v>19</v>
      </c>
      <c r="J5" s="23" t="s">
        <v>1</v>
      </c>
      <c r="K5" s="830" t="s">
        <v>17</v>
      </c>
      <c r="L5" s="830" t="s">
        <v>18</v>
      </c>
      <c r="M5" s="830" t="s">
        <v>19</v>
      </c>
      <c r="N5" s="23" t="s">
        <v>1</v>
      </c>
      <c r="O5" s="830" t="s">
        <v>17</v>
      </c>
      <c r="P5" s="830" t="s">
        <v>18</v>
      </c>
      <c r="Q5" s="830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2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833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832"/>
      <c r="B9" s="836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4</v>
      </c>
    </row>
    <row r="13" spans="1:19" ht="18" customHeight="1">
      <c r="A13" s="832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4</v>
      </c>
      <c r="J18" s="1157">
        <f t="shared" ref="J18" si="26">SUM(G18:I19)</f>
        <v>4</v>
      </c>
      <c r="K18" s="1157">
        <v>0</v>
      </c>
      <c r="L18" s="1157">
        <v>4</v>
      </c>
      <c r="M18" s="1157">
        <v>6</v>
      </c>
      <c r="N18" s="1157">
        <f t="shared" ref="N18" si="27">SUM(K18:M19)</f>
        <v>10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15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831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834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2</v>
      </c>
      <c r="E22" s="33">
        <f t="shared" si="31"/>
        <v>1</v>
      </c>
      <c r="F22" s="33">
        <f t="shared" si="31"/>
        <v>3</v>
      </c>
      <c r="G22" s="33">
        <f t="shared" si="31"/>
        <v>0</v>
      </c>
      <c r="H22" s="33">
        <f t="shared" si="31"/>
        <v>2</v>
      </c>
      <c r="I22" s="33">
        <f t="shared" si="31"/>
        <v>4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7</v>
      </c>
      <c r="N22" s="33">
        <f t="shared" si="31"/>
        <v>13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22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835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189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85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16</v>
      </c>
      <c r="D7" s="1157">
        <f>SUM(M7,S7,Y7,AE7)</f>
        <v>102</v>
      </c>
      <c r="E7" s="1161">
        <f>SUM(C7:D8)</f>
        <v>118</v>
      </c>
      <c r="F7" s="1157">
        <v>1</v>
      </c>
      <c r="G7" s="1157"/>
      <c r="H7" s="1157"/>
      <c r="I7" s="24">
        <v>26</v>
      </c>
      <c r="J7" s="1157"/>
      <c r="K7" s="1161">
        <v>20</v>
      </c>
      <c r="L7" s="1157">
        <f>F7+H7+J7</f>
        <v>1</v>
      </c>
      <c r="M7" s="1157">
        <f>G7+G8+I7+I8+K7+K8</f>
        <v>49</v>
      </c>
      <c r="N7" s="1157">
        <v>5</v>
      </c>
      <c r="O7" s="1161">
        <v>19</v>
      </c>
      <c r="P7" s="1157">
        <v>2</v>
      </c>
      <c r="Q7" s="1161">
        <v>30</v>
      </c>
      <c r="R7" s="1157">
        <f>SUM(P7,N7)</f>
        <v>7</v>
      </c>
      <c r="S7" s="1157">
        <f>SUM(Q7,Q8,O7,O8)</f>
        <v>49</v>
      </c>
      <c r="T7" s="1157">
        <v>1</v>
      </c>
      <c r="U7" s="1157">
        <v>1</v>
      </c>
      <c r="V7" s="1157">
        <v>6</v>
      </c>
      <c r="W7" s="1157">
        <v>3</v>
      </c>
      <c r="X7" s="1157">
        <f>SUM(V7,T7)</f>
        <v>7</v>
      </c>
      <c r="Y7" s="1157">
        <f>SUM(W7,U7)</f>
        <v>4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118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840" t="s">
        <v>8</v>
      </c>
      <c r="C9" s="1157">
        <f t="shared" ref="C9:D9" si="0">SUM(L9,R9,X9,AD9)</f>
        <v>12</v>
      </c>
      <c r="D9" s="1157">
        <f t="shared" si="0"/>
        <v>81</v>
      </c>
      <c r="E9" s="1161">
        <f t="shared" ref="E9" si="1">SUM(C9:D10)</f>
        <v>93</v>
      </c>
      <c r="F9" s="1157">
        <v>1</v>
      </c>
      <c r="G9" s="1161"/>
      <c r="H9" s="1157">
        <v>1</v>
      </c>
      <c r="I9" s="24">
        <v>24</v>
      </c>
      <c r="J9" s="1157">
        <v>1</v>
      </c>
      <c r="K9" s="1161">
        <v>8</v>
      </c>
      <c r="L9" s="1157">
        <f t="shared" ref="L9" si="2">F9+H9+J9</f>
        <v>3</v>
      </c>
      <c r="M9" s="1157">
        <f>G9+G10+I9+I10+K9+K10</f>
        <v>34</v>
      </c>
      <c r="N9" s="1157">
        <v>2</v>
      </c>
      <c r="O9" s="1161">
        <v>21</v>
      </c>
      <c r="P9" s="1157">
        <v>6</v>
      </c>
      <c r="Q9" s="1161">
        <v>24</v>
      </c>
      <c r="R9" s="1157">
        <f t="shared" ref="R9" si="3">SUM(P9,N9)</f>
        <v>8</v>
      </c>
      <c r="S9" s="1157">
        <f t="shared" ref="S9" si="4">SUM(Q9,Q10,O9,O10)</f>
        <v>45</v>
      </c>
      <c r="T9" s="1157"/>
      <c r="U9" s="1157"/>
      <c r="V9" s="1157"/>
      <c r="W9" s="1157">
        <v>2</v>
      </c>
      <c r="X9" s="1157">
        <f t="shared" ref="X9:Y9" si="5">SUM(V9,T9)</f>
        <v>0</v>
      </c>
      <c r="Y9" s="1157">
        <f t="shared" si="5"/>
        <v>2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93</v>
      </c>
    </row>
    <row r="10" spans="1:32" ht="18" customHeight="1">
      <c r="A10" s="839"/>
      <c r="B10" s="843" t="s">
        <v>2</v>
      </c>
      <c r="C10" s="1157"/>
      <c r="D10" s="1157"/>
      <c r="E10" s="1162"/>
      <c r="F10" s="1157"/>
      <c r="G10" s="1162"/>
      <c r="H10" s="1157"/>
      <c r="I10" s="25">
        <v>2</v>
      </c>
      <c r="J10" s="1157"/>
      <c r="K10" s="1162"/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10</v>
      </c>
      <c r="D11" s="1157">
        <f t="shared" si="7"/>
        <v>66</v>
      </c>
      <c r="E11" s="1161">
        <f t="shared" ref="E11" si="8">SUM(C11:D12)</f>
        <v>76</v>
      </c>
      <c r="F11" s="1157"/>
      <c r="G11" s="1157"/>
      <c r="H11" s="1157">
        <v>3</v>
      </c>
      <c r="I11" s="24">
        <v>26</v>
      </c>
      <c r="J11" s="1157">
        <v>1</v>
      </c>
      <c r="K11" s="24">
        <v>4</v>
      </c>
      <c r="L11" s="1157">
        <f t="shared" ref="L11" si="9">F11+H11+J11</f>
        <v>4</v>
      </c>
      <c r="M11" s="1157">
        <f t="shared" ref="M11" si="10">G11+G12+I11+I12+K11+K12</f>
        <v>38</v>
      </c>
      <c r="N11" s="1157">
        <v>3</v>
      </c>
      <c r="O11" s="1161">
        <v>10</v>
      </c>
      <c r="P11" s="1157">
        <v>2</v>
      </c>
      <c r="Q11" s="1161">
        <v>16</v>
      </c>
      <c r="R11" s="1157">
        <f t="shared" ref="R11" si="11">SUM(P11,N11)</f>
        <v>5</v>
      </c>
      <c r="S11" s="1157">
        <f t="shared" ref="S11" si="12">SUM(Q11,Q12,O11,O12)</f>
        <v>26</v>
      </c>
      <c r="T11" s="1157"/>
      <c r="U11" s="1157"/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76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7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16</v>
      </c>
      <c r="D13" s="1157">
        <f t="shared" si="15"/>
        <v>105</v>
      </c>
      <c r="E13" s="1161">
        <f t="shared" ref="E13" si="16">SUM(C13:D14)</f>
        <v>121</v>
      </c>
      <c r="F13" s="1157">
        <v>1</v>
      </c>
      <c r="G13" s="1161"/>
      <c r="H13" s="1157">
        <v>2</v>
      </c>
      <c r="I13" s="24">
        <v>25</v>
      </c>
      <c r="J13" s="1157">
        <v>4</v>
      </c>
      <c r="K13" s="24">
        <v>6</v>
      </c>
      <c r="L13" s="1157">
        <f>F13+H13+J13</f>
        <v>7</v>
      </c>
      <c r="M13" s="1157">
        <f>G13+G14+I13+I14+K13+K14</f>
        <v>35</v>
      </c>
      <c r="N13" s="1157">
        <v>1</v>
      </c>
      <c r="O13" s="1161">
        <v>26</v>
      </c>
      <c r="P13" s="1157">
        <v>6</v>
      </c>
      <c r="Q13" s="1161">
        <v>39</v>
      </c>
      <c r="R13" s="1157">
        <f t="shared" ref="R13" si="17">SUM(P13,N13)</f>
        <v>7</v>
      </c>
      <c r="S13" s="1157">
        <f t="shared" ref="S13" si="18">SUM(Q13,Q14,O13,O14)</f>
        <v>65</v>
      </c>
      <c r="T13" s="1157">
        <v>1</v>
      </c>
      <c r="U13" s="1157">
        <v>1</v>
      </c>
      <c r="V13" s="1157">
        <v>1</v>
      </c>
      <c r="W13" s="1161">
        <v>4</v>
      </c>
      <c r="X13" s="1157">
        <f t="shared" ref="X13:Y13" si="19">SUM(V13,T13)</f>
        <v>2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121</v>
      </c>
    </row>
    <row r="14" spans="1:32" ht="18" customHeight="1">
      <c r="A14" s="839"/>
      <c r="B14" s="31" t="s">
        <v>3</v>
      </c>
      <c r="C14" s="1157"/>
      <c r="D14" s="1157"/>
      <c r="E14" s="1162"/>
      <c r="F14" s="1157"/>
      <c r="G14" s="1162"/>
      <c r="H14" s="1157"/>
      <c r="I14" s="25">
        <v>1</v>
      </c>
      <c r="J14" s="1157"/>
      <c r="K14" s="25">
        <v>3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49</v>
      </c>
      <c r="E15" s="1161">
        <f t="shared" ref="E15" si="22">SUM(C15:D16)</f>
        <v>52</v>
      </c>
      <c r="F15" s="1157"/>
      <c r="G15" s="1161"/>
      <c r="H15" s="1157"/>
      <c r="I15" s="1161">
        <v>12</v>
      </c>
      <c r="J15" s="1157"/>
      <c r="K15" s="24">
        <v>4</v>
      </c>
      <c r="L15" s="1157">
        <f>F15+H15+J15</f>
        <v>0</v>
      </c>
      <c r="M15" s="1157">
        <f>G15+G16+I15+I16+K15+K16</f>
        <v>17</v>
      </c>
      <c r="N15" s="1157">
        <v>1</v>
      </c>
      <c r="O15" s="1161">
        <v>18</v>
      </c>
      <c r="P15" s="1157">
        <v>2</v>
      </c>
      <c r="Q15" s="1161">
        <v>12</v>
      </c>
      <c r="R15" s="1157">
        <f t="shared" ref="R15" si="23">SUM(P15,N15)</f>
        <v>3</v>
      </c>
      <c r="S15" s="1157">
        <f t="shared" ref="S15" si="24">SUM(Q15,Q16,O15,O16)</f>
        <v>30</v>
      </c>
      <c r="T15" s="1157"/>
      <c r="U15" s="1157"/>
      <c r="V15" s="1157"/>
      <c r="W15" s="1161">
        <v>2</v>
      </c>
      <c r="X15" s="1157">
        <f t="shared" ref="X15:Y15" si="25">SUM(V15,T15)</f>
        <v>0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52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838"/>
      <c r="B17" s="1172" t="s">
        <v>68</v>
      </c>
      <c r="C17" s="1157">
        <f t="shared" ref="C17:D17" si="27">SUM(L17,R17,X17,AD17)</f>
        <v>2</v>
      </c>
      <c r="D17" s="1157">
        <f t="shared" si="27"/>
        <v>34</v>
      </c>
      <c r="E17" s="1161">
        <f>SUM(C17:D18)</f>
        <v>36</v>
      </c>
      <c r="F17" s="1161"/>
      <c r="G17" s="1161"/>
      <c r="H17" s="1227"/>
      <c r="I17" s="24">
        <v>2</v>
      </c>
      <c r="J17" s="1227"/>
      <c r="K17" s="1161">
        <v>3</v>
      </c>
      <c r="L17" s="1229">
        <f>F17+H17+J17</f>
        <v>0</v>
      </c>
      <c r="M17" s="1157">
        <f>G17+G18+I17+I18+K17+K18</f>
        <v>6</v>
      </c>
      <c r="N17" s="1161">
        <v>1</v>
      </c>
      <c r="O17" s="1161">
        <v>11</v>
      </c>
      <c r="P17" s="1161">
        <v>1</v>
      </c>
      <c r="Q17" s="1161">
        <v>13</v>
      </c>
      <c r="R17" s="1157">
        <f t="shared" ref="R17" si="28">SUM(P17,N17)</f>
        <v>2</v>
      </c>
      <c r="S17" s="1157">
        <f t="shared" ref="S17" si="29">SUM(Q17,Q18,O17,O18)</f>
        <v>24</v>
      </c>
      <c r="T17" s="1161"/>
      <c r="U17" s="1161"/>
      <c r="V17" s="1161"/>
      <c r="W17" s="1161">
        <v>4</v>
      </c>
      <c r="X17" s="1157">
        <f t="shared" ref="X17:Y17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7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841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2">SUM(L19,R19,X19,AD19)</f>
        <v>1</v>
      </c>
      <c r="D19" s="1157">
        <f t="shared" si="32"/>
        <v>4</v>
      </c>
      <c r="E19" s="1161">
        <f t="shared" ref="E19" si="33">SUM(C19:D20)</f>
        <v>5</v>
      </c>
      <c r="F19" s="1161"/>
      <c r="G19" s="1161"/>
      <c r="H19" s="1161"/>
      <c r="I19" s="24"/>
      <c r="J19" s="1161"/>
      <c r="K19" s="1161"/>
      <c r="L19" s="1157">
        <f t="shared" ref="L19" si="34">F19+H19+J19</f>
        <v>0</v>
      </c>
      <c r="M19" s="1157">
        <f t="shared" ref="M19" si="35">G19+G20+I19+I20+K19+K20</f>
        <v>0</v>
      </c>
      <c r="N19" s="1161"/>
      <c r="O19" s="1161"/>
      <c r="P19" s="1161"/>
      <c r="Q19" s="1161">
        <v>4</v>
      </c>
      <c r="R19" s="1157">
        <f t="shared" ref="R19" si="36">SUM(P19,N19)</f>
        <v>0</v>
      </c>
      <c r="S19" s="1157">
        <f t="shared" ref="S19" si="37">SUM(Q19,Q20,O19,O20)</f>
        <v>4</v>
      </c>
      <c r="T19" s="1161"/>
      <c r="U19" s="1161"/>
      <c r="V19" s="1161">
        <v>1</v>
      </c>
      <c r="W19" s="1161"/>
      <c r="X19" s="1157">
        <f t="shared" ref="X19:Y19" si="38">SUM(V19,T19)</f>
        <v>1</v>
      </c>
      <c r="Y19" s="1157">
        <f t="shared" si="38"/>
        <v>0</v>
      </c>
      <c r="Z19" s="1157"/>
      <c r="AA19" s="1157"/>
      <c r="AB19" s="1157"/>
      <c r="AC19" s="1157"/>
      <c r="AD19" s="1157">
        <f t="shared" ref="AD19:AE19" si="39">SUM(AB19,Z19)</f>
        <v>0</v>
      </c>
      <c r="AE19" s="1157">
        <f t="shared" si="39"/>
        <v>0</v>
      </c>
      <c r="AF19" s="1167">
        <f>E19</f>
        <v>5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/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1170"/>
      <c r="B21" s="1172" t="s">
        <v>82</v>
      </c>
      <c r="C21" s="1157">
        <f t="shared" ref="C21:D21" si="40">SUM(L21,R21,X21,AD21)</f>
        <v>0</v>
      </c>
      <c r="D21" s="1157">
        <f t="shared" si="40"/>
        <v>47</v>
      </c>
      <c r="E21" s="1161">
        <f t="shared" ref="E21" si="41">SUM(C21:D22)</f>
        <v>47</v>
      </c>
      <c r="F21" s="1157"/>
      <c r="G21" s="791"/>
      <c r="H21" s="1157"/>
      <c r="I21" s="24">
        <v>29</v>
      </c>
      <c r="J21" s="1157"/>
      <c r="K21" s="1161">
        <v>3</v>
      </c>
      <c r="L21" s="1157">
        <f t="shared" ref="L21" si="42">F21+H21+J21</f>
        <v>0</v>
      </c>
      <c r="M21" s="1157">
        <f t="shared" ref="M21" si="43">G21+G22+I21+I22+K21+K22</f>
        <v>47</v>
      </c>
      <c r="N21" s="1157"/>
      <c r="O21" s="1157"/>
      <c r="P21" s="1157"/>
      <c r="Q21" s="1157"/>
      <c r="R21" s="1157">
        <f t="shared" ref="R21" si="44">SUM(P21,N21)</f>
        <v>0</v>
      </c>
      <c r="S21" s="1157">
        <f t="shared" ref="S21" si="45">SUM(Q21,Q22,O21,O22)</f>
        <v>0</v>
      </c>
      <c r="T21" s="1157"/>
      <c r="U21" s="1157"/>
      <c r="V21" s="1157"/>
      <c r="W21" s="1157"/>
      <c r="X21" s="1157">
        <f t="shared" ref="X21:Y21" si="46">SUM(V21,T21)</f>
        <v>0</v>
      </c>
      <c r="Y21" s="1157">
        <f t="shared" si="46"/>
        <v>0</v>
      </c>
      <c r="Z21" s="1157"/>
      <c r="AA21" s="1157"/>
      <c r="AB21" s="1157"/>
      <c r="AC21" s="1157"/>
      <c r="AD21" s="1157">
        <f t="shared" ref="AD21:AE21" si="47">SUM(AB21,Z21)</f>
        <v>0</v>
      </c>
      <c r="AE21" s="1157">
        <f t="shared" si="47"/>
        <v>0</v>
      </c>
      <c r="AF21" s="1167">
        <f>E21</f>
        <v>47</v>
      </c>
    </row>
    <row r="22" spans="1:32" ht="18" customHeight="1">
      <c r="A22" s="1171"/>
      <c r="B22" s="1173"/>
      <c r="C22" s="1157"/>
      <c r="D22" s="1157"/>
      <c r="E22" s="1162"/>
      <c r="F22" s="1157"/>
      <c r="G22" s="32">
        <v>12</v>
      </c>
      <c r="H22" s="1157"/>
      <c r="I22" s="25">
        <v>3</v>
      </c>
      <c r="J22" s="1157"/>
      <c r="K22" s="1162"/>
      <c r="L22" s="1157"/>
      <c r="M22" s="1157"/>
      <c r="N22" s="1157"/>
      <c r="O22" s="1157"/>
      <c r="P22" s="1157"/>
      <c r="Q22" s="1157"/>
      <c r="R22" s="1157"/>
      <c r="S22" s="1157"/>
      <c r="T22" s="1157"/>
      <c r="U22" s="1157"/>
      <c r="V22" s="1157"/>
      <c r="W22" s="1157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 t="shared" ref="C23:AF23" si="48">SUM(C7:C22)</f>
        <v>60</v>
      </c>
      <c r="D23" s="33">
        <f t="shared" si="48"/>
        <v>488</v>
      </c>
      <c r="E23" s="33">
        <f t="shared" si="48"/>
        <v>548</v>
      </c>
      <c r="F23" s="33">
        <f t="shared" si="48"/>
        <v>3</v>
      </c>
      <c r="G23" s="33">
        <f t="shared" si="48"/>
        <v>12</v>
      </c>
      <c r="H23" s="33">
        <f t="shared" si="48"/>
        <v>6</v>
      </c>
      <c r="I23" s="33">
        <f t="shared" si="48"/>
        <v>161</v>
      </c>
      <c r="J23" s="33">
        <f t="shared" si="48"/>
        <v>6</v>
      </c>
      <c r="K23" s="33">
        <f t="shared" si="48"/>
        <v>53</v>
      </c>
      <c r="L23" s="33">
        <f t="shared" si="48"/>
        <v>15</v>
      </c>
      <c r="M23" s="33">
        <f t="shared" si="48"/>
        <v>226</v>
      </c>
      <c r="N23" s="33">
        <f t="shared" si="48"/>
        <v>13</v>
      </c>
      <c r="O23" s="33">
        <f t="shared" si="48"/>
        <v>105</v>
      </c>
      <c r="P23" s="33">
        <f t="shared" si="48"/>
        <v>19</v>
      </c>
      <c r="Q23" s="33">
        <f t="shared" si="48"/>
        <v>138</v>
      </c>
      <c r="R23" s="33">
        <f t="shared" si="48"/>
        <v>32</v>
      </c>
      <c r="S23" s="33">
        <f t="shared" si="48"/>
        <v>243</v>
      </c>
      <c r="T23" s="33">
        <f t="shared" si="48"/>
        <v>2</v>
      </c>
      <c r="U23" s="33">
        <f t="shared" si="48"/>
        <v>2</v>
      </c>
      <c r="V23" s="33">
        <f t="shared" si="48"/>
        <v>9</v>
      </c>
      <c r="W23" s="33">
        <f t="shared" si="48"/>
        <v>17</v>
      </c>
      <c r="X23" s="33">
        <f t="shared" si="48"/>
        <v>11</v>
      </c>
      <c r="Y23" s="33">
        <f t="shared" si="48"/>
        <v>19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 t="shared" si="48"/>
        <v>0</v>
      </c>
      <c r="AD23" s="33">
        <f t="shared" si="48"/>
        <v>2</v>
      </c>
      <c r="AE23" s="33">
        <f t="shared" si="48"/>
        <v>0</v>
      </c>
      <c r="AF23" s="33">
        <f t="shared" si="48"/>
        <v>548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190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71"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  <mergeCell ref="O21:O22"/>
    <mergeCell ref="P21:P22"/>
    <mergeCell ref="Q21:Q22"/>
    <mergeCell ref="AF19:AF20"/>
    <mergeCell ref="A21:A22"/>
    <mergeCell ref="B21:B22"/>
    <mergeCell ref="C21:C22"/>
    <mergeCell ref="D21:D22"/>
    <mergeCell ref="E21:E22"/>
    <mergeCell ref="F21:F22"/>
    <mergeCell ref="H21:H22"/>
    <mergeCell ref="J21:J22"/>
    <mergeCell ref="K21:K22"/>
    <mergeCell ref="Z19:Z20"/>
    <mergeCell ref="AA19:AA20"/>
    <mergeCell ref="AB19:AB20"/>
    <mergeCell ref="AC19:AC20"/>
    <mergeCell ref="AD19:AD20"/>
    <mergeCell ref="AE19:AE20"/>
    <mergeCell ref="T19:T20"/>
    <mergeCell ref="U19:U20"/>
    <mergeCell ref="V19:V20"/>
    <mergeCell ref="W19:W20"/>
    <mergeCell ref="X19:X20"/>
    <mergeCell ref="Y19:Y20"/>
    <mergeCell ref="N19:N20"/>
    <mergeCell ref="O19:O20"/>
    <mergeCell ref="P19:P20"/>
    <mergeCell ref="Q19:Q20"/>
    <mergeCell ref="R19:R20"/>
    <mergeCell ref="S19:S20"/>
    <mergeCell ref="G19:G20"/>
    <mergeCell ref="H19:H20"/>
    <mergeCell ref="J19:J20"/>
    <mergeCell ref="K19:K20"/>
    <mergeCell ref="L19:L20"/>
    <mergeCell ref="M19:M20"/>
    <mergeCell ref="A19:A20"/>
    <mergeCell ref="B19:B20"/>
    <mergeCell ref="C19:C20"/>
    <mergeCell ref="D19:D20"/>
    <mergeCell ref="E19:E20"/>
    <mergeCell ref="F19:F20"/>
    <mergeCell ref="AA17:AA18"/>
    <mergeCell ref="AB17:AB18"/>
    <mergeCell ref="AC17:AC18"/>
    <mergeCell ref="O17:O18"/>
    <mergeCell ref="P17:P18"/>
    <mergeCell ref="Q17:Q18"/>
    <mergeCell ref="R17:R18"/>
    <mergeCell ref="S17:S18"/>
    <mergeCell ref="T17:T18"/>
    <mergeCell ref="H17:H18"/>
    <mergeCell ref="J17:J18"/>
    <mergeCell ref="K17:K18"/>
    <mergeCell ref="L17:L18"/>
    <mergeCell ref="M17:M18"/>
    <mergeCell ref="N17:N18"/>
    <mergeCell ref="B17:B18"/>
    <mergeCell ref="C17:C18"/>
    <mergeCell ref="D17:D18"/>
    <mergeCell ref="AD17:AD18"/>
    <mergeCell ref="AE17:AE18"/>
    <mergeCell ref="AF17:AF18"/>
    <mergeCell ref="U17:U18"/>
    <mergeCell ref="V17:V18"/>
    <mergeCell ref="W17:W18"/>
    <mergeCell ref="X17:X18"/>
    <mergeCell ref="Y17:Y18"/>
    <mergeCell ref="Z17:Z18"/>
    <mergeCell ref="E17:E18"/>
    <mergeCell ref="F17:F18"/>
    <mergeCell ref="G17:G18"/>
    <mergeCell ref="AA15:AA16"/>
    <mergeCell ref="AB15:AB16"/>
    <mergeCell ref="AC15:AC16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I15:I16"/>
    <mergeCell ref="J15:J16"/>
    <mergeCell ref="L15:L16"/>
    <mergeCell ref="M15:M16"/>
    <mergeCell ref="N15:N16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V13:V14"/>
    <mergeCell ref="J13:J14"/>
    <mergeCell ref="L13:L14"/>
    <mergeCell ref="M13:M14"/>
    <mergeCell ref="N13:N14"/>
    <mergeCell ref="O13:O14"/>
    <mergeCell ref="P13:P14"/>
    <mergeCell ref="AC11:AC12"/>
    <mergeCell ref="AD11:AD12"/>
    <mergeCell ref="O11:O12"/>
    <mergeCell ref="P11:P12"/>
    <mergeCell ref="AE11:AE12"/>
    <mergeCell ref="AF11:AF12"/>
    <mergeCell ref="C13:C14"/>
    <mergeCell ref="D13:D14"/>
    <mergeCell ref="E13:E14"/>
    <mergeCell ref="F13:F14"/>
    <mergeCell ref="G13:G14"/>
    <mergeCell ref="H13:H14"/>
    <mergeCell ref="W11:W12"/>
    <mergeCell ref="X11:X12"/>
    <mergeCell ref="Y11:Y12"/>
    <mergeCell ref="Z11:Z12"/>
    <mergeCell ref="AA11:AA12"/>
    <mergeCell ref="AB11:AB12"/>
    <mergeCell ref="Q11:Q12"/>
    <mergeCell ref="R11:R12"/>
    <mergeCell ref="S11:S12"/>
    <mergeCell ref="T11:T12"/>
    <mergeCell ref="U11:U12"/>
    <mergeCell ref="V11:V12"/>
    <mergeCell ref="J11:J12"/>
    <mergeCell ref="L11:L12"/>
    <mergeCell ref="M11:M12"/>
    <mergeCell ref="N11:N12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Y9:Y10"/>
    <mergeCell ref="Z9:Z10"/>
    <mergeCell ref="AA9:AA10"/>
    <mergeCell ref="AB9:AB10"/>
    <mergeCell ref="AC9:AC10"/>
    <mergeCell ref="AD9:AD10"/>
    <mergeCell ref="S9:S10"/>
    <mergeCell ref="T9:T10"/>
    <mergeCell ref="U9:U10"/>
    <mergeCell ref="V9:V10"/>
    <mergeCell ref="W9:W10"/>
    <mergeCell ref="X9:X10"/>
    <mergeCell ref="M9:M10"/>
    <mergeCell ref="N9:N10"/>
    <mergeCell ref="O9:O10"/>
    <mergeCell ref="P9:P10"/>
    <mergeCell ref="Q9:Q10"/>
    <mergeCell ref="R9:R10"/>
    <mergeCell ref="AF7:AF8"/>
    <mergeCell ref="C9:C10"/>
    <mergeCell ref="D9:D10"/>
    <mergeCell ref="E9:E10"/>
    <mergeCell ref="F9:F10"/>
    <mergeCell ref="G9:G10"/>
    <mergeCell ref="H9:H10"/>
    <mergeCell ref="J9:J10"/>
    <mergeCell ref="K9:K10"/>
    <mergeCell ref="L9:L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837" t="s">
        <v>17</v>
      </c>
      <c r="D5" s="837" t="s">
        <v>18</v>
      </c>
      <c r="E5" s="837" t="s">
        <v>19</v>
      </c>
      <c r="F5" s="23" t="s">
        <v>1</v>
      </c>
      <c r="G5" s="837" t="s">
        <v>17</v>
      </c>
      <c r="H5" s="837" t="s">
        <v>18</v>
      </c>
      <c r="I5" s="837" t="s">
        <v>19</v>
      </c>
      <c r="J5" s="23" t="s">
        <v>1</v>
      </c>
      <c r="K5" s="837" t="s">
        <v>17</v>
      </c>
      <c r="L5" s="837" t="s">
        <v>18</v>
      </c>
      <c r="M5" s="837" t="s">
        <v>19</v>
      </c>
      <c r="N5" s="23" t="s">
        <v>1</v>
      </c>
      <c r="O5" s="837" t="s">
        <v>17</v>
      </c>
      <c r="P5" s="837" t="s">
        <v>18</v>
      </c>
      <c r="Q5" s="837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2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840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839"/>
      <c r="B9" s="843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4</v>
      </c>
    </row>
    <row r="13" spans="1:19" ht="18" customHeight="1">
      <c r="A13" s="839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4</v>
      </c>
      <c r="J18" s="1157">
        <f t="shared" ref="J18" si="26">SUM(G18:I19)</f>
        <v>4</v>
      </c>
      <c r="K18" s="1157">
        <v>0</v>
      </c>
      <c r="L18" s="1157">
        <v>4</v>
      </c>
      <c r="M18" s="1157">
        <v>6</v>
      </c>
      <c r="N18" s="1157">
        <f t="shared" ref="N18" si="27">SUM(K18:M19)</f>
        <v>10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15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838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841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2</v>
      </c>
      <c r="E22" s="33">
        <f t="shared" si="31"/>
        <v>1</v>
      </c>
      <c r="F22" s="33">
        <f t="shared" si="31"/>
        <v>3</v>
      </c>
      <c r="G22" s="33">
        <f t="shared" si="31"/>
        <v>0</v>
      </c>
      <c r="H22" s="33">
        <f t="shared" si="31"/>
        <v>2</v>
      </c>
      <c r="I22" s="33">
        <f t="shared" si="31"/>
        <v>4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7</v>
      </c>
      <c r="N22" s="33">
        <f t="shared" si="31"/>
        <v>13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22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842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190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87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16</v>
      </c>
      <c r="D7" s="1157">
        <f>SUM(M7,S7,Y7,AE7)</f>
        <v>102</v>
      </c>
      <c r="E7" s="1161">
        <f>SUM(C7:D8)</f>
        <v>118</v>
      </c>
      <c r="F7" s="1157">
        <v>1</v>
      </c>
      <c r="G7" s="1157"/>
      <c r="H7" s="1157"/>
      <c r="I7" s="24">
        <v>27</v>
      </c>
      <c r="J7" s="1157"/>
      <c r="K7" s="1161">
        <v>20</v>
      </c>
      <c r="L7" s="1157">
        <f>F7+H7+J7</f>
        <v>1</v>
      </c>
      <c r="M7" s="1157">
        <f>G7+G8+I7+I8+K7+K8</f>
        <v>49</v>
      </c>
      <c r="N7" s="1157">
        <v>5</v>
      </c>
      <c r="O7" s="1161">
        <v>19</v>
      </c>
      <c r="P7" s="1157">
        <v>2</v>
      </c>
      <c r="Q7" s="1161">
        <v>30</v>
      </c>
      <c r="R7" s="1157">
        <f>SUM(P7,N7)</f>
        <v>7</v>
      </c>
      <c r="S7" s="1157">
        <f>SUM(Q7,Q8,O7,O8)</f>
        <v>49</v>
      </c>
      <c r="T7" s="1157">
        <v>1</v>
      </c>
      <c r="U7" s="1157">
        <v>1</v>
      </c>
      <c r="V7" s="1157">
        <v>6</v>
      </c>
      <c r="W7" s="1157">
        <v>3</v>
      </c>
      <c r="X7" s="1157">
        <f>SUM(V7,T7)</f>
        <v>7</v>
      </c>
      <c r="Y7" s="1157">
        <f>SUM(W7,U7)</f>
        <v>4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118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2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847" t="s">
        <v>8</v>
      </c>
      <c r="C9" s="1157">
        <f t="shared" ref="C9:D9" si="0">SUM(L9,R9,X9,AD9)</f>
        <v>12</v>
      </c>
      <c r="D9" s="1157">
        <f t="shared" si="0"/>
        <v>81</v>
      </c>
      <c r="E9" s="1161">
        <f t="shared" ref="E9" si="1">SUM(C9:D10)</f>
        <v>93</v>
      </c>
      <c r="F9" s="1157">
        <v>1</v>
      </c>
      <c r="G9" s="1161"/>
      <c r="H9" s="1157">
        <v>1</v>
      </c>
      <c r="I9" s="24">
        <v>25</v>
      </c>
      <c r="J9" s="1157">
        <v>1</v>
      </c>
      <c r="K9" s="1161">
        <v>6</v>
      </c>
      <c r="L9" s="1157">
        <f t="shared" ref="L9" si="2">F9+H9+J9</f>
        <v>3</v>
      </c>
      <c r="M9" s="1157">
        <f>G9+G10+I9+I10+K9+K10</f>
        <v>33</v>
      </c>
      <c r="N9" s="1157">
        <v>2</v>
      </c>
      <c r="O9" s="1161">
        <v>21</v>
      </c>
      <c r="P9" s="1157">
        <v>6</v>
      </c>
      <c r="Q9" s="1161">
        <v>25</v>
      </c>
      <c r="R9" s="1157">
        <f t="shared" ref="R9" si="3">SUM(P9,N9)</f>
        <v>8</v>
      </c>
      <c r="S9" s="1157">
        <f t="shared" ref="S9" si="4">SUM(Q9,Q10,O9,O10)</f>
        <v>46</v>
      </c>
      <c r="T9" s="1157"/>
      <c r="U9" s="1157"/>
      <c r="V9" s="1157"/>
      <c r="W9" s="1157">
        <v>2</v>
      </c>
      <c r="X9" s="1157">
        <f t="shared" ref="X9:Y9" si="5">SUM(V9,T9)</f>
        <v>0</v>
      </c>
      <c r="Y9" s="1157">
        <f t="shared" si="5"/>
        <v>2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93</v>
      </c>
    </row>
    <row r="10" spans="1:32" ht="18" customHeight="1">
      <c r="A10" s="846"/>
      <c r="B10" s="850" t="s">
        <v>2</v>
      </c>
      <c r="C10" s="1157"/>
      <c r="D10" s="1157"/>
      <c r="E10" s="1162"/>
      <c r="F10" s="1157"/>
      <c r="G10" s="1162"/>
      <c r="H10" s="1157"/>
      <c r="I10" s="25">
        <v>2</v>
      </c>
      <c r="J10" s="1157"/>
      <c r="K10" s="1162"/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10</v>
      </c>
      <c r="D11" s="1157">
        <f t="shared" si="7"/>
        <v>66</v>
      </c>
      <c r="E11" s="1161">
        <f t="shared" ref="E11" si="8">SUM(C11:D12)</f>
        <v>76</v>
      </c>
      <c r="F11" s="1157"/>
      <c r="G11" s="1157"/>
      <c r="H11" s="1157">
        <v>3</v>
      </c>
      <c r="I11" s="24">
        <v>26</v>
      </c>
      <c r="J11" s="1157">
        <v>1</v>
      </c>
      <c r="K11" s="24">
        <v>4</v>
      </c>
      <c r="L11" s="1157">
        <f t="shared" ref="L11" si="9">F11+H11+J11</f>
        <v>4</v>
      </c>
      <c r="M11" s="1157">
        <f t="shared" ref="M11" si="10">G11+G12+I11+I12+K11+K12</f>
        <v>38</v>
      </c>
      <c r="N11" s="1157">
        <v>3</v>
      </c>
      <c r="O11" s="1161">
        <v>10</v>
      </c>
      <c r="P11" s="1157">
        <v>2</v>
      </c>
      <c r="Q11" s="1161">
        <v>16</v>
      </c>
      <c r="R11" s="1157">
        <f t="shared" ref="R11" si="11">SUM(P11,N11)</f>
        <v>5</v>
      </c>
      <c r="S11" s="1157">
        <f t="shared" ref="S11" si="12">SUM(Q11,Q12,O11,O12)</f>
        <v>26</v>
      </c>
      <c r="T11" s="1157"/>
      <c r="U11" s="1157"/>
      <c r="V11" s="1157">
        <v>1</v>
      </c>
      <c r="W11" s="1157">
        <v>2</v>
      </c>
      <c r="X11" s="1157">
        <f t="shared" ref="X11:Y11" si="13">SUM(V11,T11)</f>
        <v>1</v>
      </c>
      <c r="Y11" s="1157">
        <f t="shared" si="13"/>
        <v>2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76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7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16</v>
      </c>
      <c r="D13" s="1157">
        <f t="shared" si="15"/>
        <v>105</v>
      </c>
      <c r="E13" s="1161">
        <f t="shared" ref="E13" si="16">SUM(C13:D14)</f>
        <v>121</v>
      </c>
      <c r="F13" s="1157">
        <v>1</v>
      </c>
      <c r="G13" s="1161"/>
      <c r="H13" s="1157">
        <v>2</v>
      </c>
      <c r="I13" s="24">
        <v>25</v>
      </c>
      <c r="J13" s="1157">
        <v>4</v>
      </c>
      <c r="K13" s="24">
        <v>6</v>
      </c>
      <c r="L13" s="1157">
        <f>F13+H13+J13</f>
        <v>7</v>
      </c>
      <c r="M13" s="1157">
        <f>G13+G14+I13+I14+K13+K14</f>
        <v>35</v>
      </c>
      <c r="N13" s="1157">
        <v>1</v>
      </c>
      <c r="O13" s="1161">
        <v>25</v>
      </c>
      <c r="P13" s="1157">
        <v>6</v>
      </c>
      <c r="Q13" s="1161">
        <v>40</v>
      </c>
      <c r="R13" s="1157">
        <f t="shared" ref="R13" si="17">SUM(P13,N13)</f>
        <v>7</v>
      </c>
      <c r="S13" s="1157">
        <f t="shared" ref="S13" si="18">SUM(Q13,Q14,O13,O14)</f>
        <v>65</v>
      </c>
      <c r="T13" s="1157">
        <v>1</v>
      </c>
      <c r="U13" s="1157"/>
      <c r="V13" s="1157">
        <v>1</v>
      </c>
      <c r="W13" s="1161">
        <v>5</v>
      </c>
      <c r="X13" s="1157">
        <f t="shared" ref="X13:Y13" si="19">SUM(V13,T13)</f>
        <v>2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121</v>
      </c>
    </row>
    <row r="14" spans="1:32" ht="18" customHeight="1">
      <c r="A14" s="846"/>
      <c r="B14" s="31" t="s">
        <v>3</v>
      </c>
      <c r="C14" s="1157"/>
      <c r="D14" s="1157"/>
      <c r="E14" s="1162"/>
      <c r="F14" s="1157"/>
      <c r="G14" s="1162"/>
      <c r="H14" s="1157"/>
      <c r="I14" s="25">
        <v>1</v>
      </c>
      <c r="J14" s="1157"/>
      <c r="K14" s="25">
        <v>3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49</v>
      </c>
      <c r="E15" s="1161">
        <f t="shared" ref="E15" si="22">SUM(C15:D16)</f>
        <v>52</v>
      </c>
      <c r="F15" s="1157"/>
      <c r="G15" s="1161"/>
      <c r="H15" s="1157"/>
      <c r="I15" s="1161">
        <v>12</v>
      </c>
      <c r="J15" s="1157"/>
      <c r="K15" s="24">
        <v>4</v>
      </c>
      <c r="L15" s="1157">
        <f>F15+H15+J15</f>
        <v>0</v>
      </c>
      <c r="M15" s="1157">
        <f>G15+G16+I15+I16+K15+K16</f>
        <v>17</v>
      </c>
      <c r="N15" s="1157">
        <v>1</v>
      </c>
      <c r="O15" s="1161">
        <v>18</v>
      </c>
      <c r="P15" s="1157">
        <v>2</v>
      </c>
      <c r="Q15" s="1161">
        <v>12</v>
      </c>
      <c r="R15" s="1157">
        <f t="shared" ref="R15" si="23">SUM(P15,N15)</f>
        <v>3</v>
      </c>
      <c r="S15" s="1157">
        <f t="shared" ref="S15" si="24">SUM(Q15,Q16,O15,O16)</f>
        <v>30</v>
      </c>
      <c r="T15" s="1157"/>
      <c r="U15" s="1157"/>
      <c r="V15" s="1157"/>
      <c r="W15" s="1161">
        <v>2</v>
      </c>
      <c r="X15" s="1157">
        <f t="shared" ref="X15:Y15" si="25">SUM(V15,T15)</f>
        <v>0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52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845"/>
      <c r="B17" s="1172" t="s">
        <v>68</v>
      </c>
      <c r="C17" s="1157">
        <f t="shared" ref="C17:D17" si="27">SUM(L17,R17,X17,AD17)</f>
        <v>2</v>
      </c>
      <c r="D17" s="1157">
        <f t="shared" si="27"/>
        <v>34</v>
      </c>
      <c r="E17" s="1161">
        <f>SUM(C17:D18)</f>
        <v>36</v>
      </c>
      <c r="F17" s="1161"/>
      <c r="G17" s="1161"/>
      <c r="H17" s="1227"/>
      <c r="I17" s="24">
        <v>2</v>
      </c>
      <c r="J17" s="1227"/>
      <c r="K17" s="1161">
        <v>3</v>
      </c>
      <c r="L17" s="1229">
        <f>F17+H17+J17</f>
        <v>0</v>
      </c>
      <c r="M17" s="1157">
        <f>G17+G18+I17+I18+K17+K18</f>
        <v>6</v>
      </c>
      <c r="N17" s="1161">
        <v>1</v>
      </c>
      <c r="O17" s="1161">
        <v>11</v>
      </c>
      <c r="P17" s="1161">
        <v>1</v>
      </c>
      <c r="Q17" s="1161">
        <v>13</v>
      </c>
      <c r="R17" s="1157">
        <f t="shared" ref="R17" si="28">SUM(P17,N17)</f>
        <v>2</v>
      </c>
      <c r="S17" s="1157">
        <f t="shared" ref="S17" si="29">SUM(Q17,Q18,O17,O18)</f>
        <v>24</v>
      </c>
      <c r="T17" s="1161"/>
      <c r="U17" s="1161"/>
      <c r="V17" s="1161"/>
      <c r="W17" s="1161">
        <v>4</v>
      </c>
      <c r="X17" s="1157">
        <f t="shared" ref="X17:Y17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7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848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2">SUM(L19,R19,X19,AD19)</f>
        <v>1</v>
      </c>
      <c r="D19" s="1157">
        <f t="shared" si="32"/>
        <v>4</v>
      </c>
      <c r="E19" s="1161">
        <f t="shared" ref="E19" si="33">SUM(C19:D20)</f>
        <v>5</v>
      </c>
      <c r="F19" s="1161"/>
      <c r="G19" s="1161"/>
      <c r="H19" s="1161"/>
      <c r="I19" s="24"/>
      <c r="J19" s="1161"/>
      <c r="K19" s="1161"/>
      <c r="L19" s="1157">
        <f t="shared" ref="L19" si="34">F19+H19+J19</f>
        <v>0</v>
      </c>
      <c r="M19" s="1157">
        <f t="shared" ref="M19" si="35">G19+G20+I19+I20+K19+K20</f>
        <v>0</v>
      </c>
      <c r="N19" s="1161"/>
      <c r="O19" s="1161"/>
      <c r="P19" s="1161"/>
      <c r="Q19" s="1161">
        <v>4</v>
      </c>
      <c r="R19" s="1157">
        <f t="shared" ref="R19" si="36">SUM(P19,N19)</f>
        <v>0</v>
      </c>
      <c r="S19" s="1157">
        <f t="shared" ref="S19" si="37">SUM(Q19,Q20,O19,O20)</f>
        <v>4</v>
      </c>
      <c r="T19" s="1161"/>
      <c r="U19" s="1161"/>
      <c r="V19" s="1161">
        <v>1</v>
      </c>
      <c r="W19" s="1161"/>
      <c r="X19" s="1157">
        <f t="shared" ref="X19:Y19" si="38">SUM(V19,T19)</f>
        <v>1</v>
      </c>
      <c r="Y19" s="1157">
        <f t="shared" si="38"/>
        <v>0</v>
      </c>
      <c r="Z19" s="1157"/>
      <c r="AA19" s="1157"/>
      <c r="AB19" s="1157"/>
      <c r="AC19" s="1157"/>
      <c r="AD19" s="1157">
        <f t="shared" ref="AD19:AE19" si="39">SUM(AB19,Z19)</f>
        <v>0</v>
      </c>
      <c r="AE19" s="1157">
        <f t="shared" si="39"/>
        <v>0</v>
      </c>
      <c r="AF19" s="1167">
        <f>E19</f>
        <v>5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/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1170"/>
      <c r="B21" s="1172" t="s">
        <v>82</v>
      </c>
      <c r="C21" s="1157">
        <f t="shared" ref="C21:D21" si="40">SUM(L21,R21,X21,AD21)</f>
        <v>0</v>
      </c>
      <c r="D21" s="1157">
        <f t="shared" si="40"/>
        <v>47</v>
      </c>
      <c r="E21" s="1161">
        <f t="shared" ref="E21" si="41">SUM(C21:D22)</f>
        <v>47</v>
      </c>
      <c r="F21" s="1157"/>
      <c r="G21" s="791"/>
      <c r="H21" s="1157"/>
      <c r="I21" s="24">
        <v>29</v>
      </c>
      <c r="J21" s="1157"/>
      <c r="K21" s="1161">
        <v>3</v>
      </c>
      <c r="L21" s="1157">
        <f t="shared" ref="L21" si="42">F21+H21+J21</f>
        <v>0</v>
      </c>
      <c r="M21" s="1157">
        <f t="shared" ref="M21" si="43">G21+G22+I21+I22+K21+K22</f>
        <v>47</v>
      </c>
      <c r="N21" s="1157"/>
      <c r="O21" s="1157"/>
      <c r="P21" s="1157"/>
      <c r="Q21" s="1157"/>
      <c r="R21" s="1157">
        <f t="shared" ref="R21" si="44">SUM(P21,N21)</f>
        <v>0</v>
      </c>
      <c r="S21" s="1157">
        <f t="shared" ref="S21" si="45">SUM(Q21,Q22,O21,O22)</f>
        <v>0</v>
      </c>
      <c r="T21" s="1157"/>
      <c r="U21" s="1157"/>
      <c r="V21" s="1157"/>
      <c r="W21" s="1157"/>
      <c r="X21" s="1157">
        <f t="shared" ref="X21:Y21" si="46">SUM(V21,T21)</f>
        <v>0</v>
      </c>
      <c r="Y21" s="1157">
        <f t="shared" si="46"/>
        <v>0</v>
      </c>
      <c r="Z21" s="1157"/>
      <c r="AA21" s="1157"/>
      <c r="AB21" s="1157"/>
      <c r="AC21" s="1157"/>
      <c r="AD21" s="1157">
        <f t="shared" ref="AD21:AE21" si="47">SUM(AB21,Z21)</f>
        <v>0</v>
      </c>
      <c r="AE21" s="1157">
        <f t="shared" si="47"/>
        <v>0</v>
      </c>
      <c r="AF21" s="1167">
        <f>E21</f>
        <v>47</v>
      </c>
    </row>
    <row r="22" spans="1:32" ht="18" customHeight="1">
      <c r="A22" s="1171"/>
      <c r="B22" s="1173"/>
      <c r="C22" s="1157"/>
      <c r="D22" s="1157"/>
      <c r="E22" s="1162"/>
      <c r="F22" s="1157"/>
      <c r="G22" s="32">
        <v>12</v>
      </c>
      <c r="H22" s="1157"/>
      <c r="I22" s="25">
        <v>3</v>
      </c>
      <c r="J22" s="1157"/>
      <c r="K22" s="1162"/>
      <c r="L22" s="1157"/>
      <c r="M22" s="1157"/>
      <c r="N22" s="1157"/>
      <c r="O22" s="1157"/>
      <c r="P22" s="1157"/>
      <c r="Q22" s="1157"/>
      <c r="R22" s="1157"/>
      <c r="S22" s="1157"/>
      <c r="T22" s="1157"/>
      <c r="U22" s="1157"/>
      <c r="V22" s="1157"/>
      <c r="W22" s="1157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 t="shared" ref="C23:AF23" si="48">SUM(C7:C22)</f>
        <v>60</v>
      </c>
      <c r="D23" s="33">
        <f t="shared" si="48"/>
        <v>488</v>
      </c>
      <c r="E23" s="33">
        <f t="shared" si="48"/>
        <v>548</v>
      </c>
      <c r="F23" s="33">
        <f t="shared" si="48"/>
        <v>3</v>
      </c>
      <c r="G23" s="33">
        <f t="shared" si="48"/>
        <v>12</v>
      </c>
      <c r="H23" s="33">
        <f t="shared" si="48"/>
        <v>6</v>
      </c>
      <c r="I23" s="33">
        <f t="shared" si="48"/>
        <v>162</v>
      </c>
      <c r="J23" s="33">
        <f t="shared" si="48"/>
        <v>6</v>
      </c>
      <c r="K23" s="33">
        <f t="shared" si="48"/>
        <v>51</v>
      </c>
      <c r="L23" s="33">
        <f t="shared" si="48"/>
        <v>15</v>
      </c>
      <c r="M23" s="33">
        <f t="shared" si="48"/>
        <v>225</v>
      </c>
      <c r="N23" s="33">
        <f t="shared" si="48"/>
        <v>13</v>
      </c>
      <c r="O23" s="33">
        <f t="shared" si="48"/>
        <v>104</v>
      </c>
      <c r="P23" s="33">
        <f t="shared" si="48"/>
        <v>19</v>
      </c>
      <c r="Q23" s="33">
        <f t="shared" si="48"/>
        <v>140</v>
      </c>
      <c r="R23" s="33">
        <f t="shared" si="48"/>
        <v>32</v>
      </c>
      <c r="S23" s="33">
        <f t="shared" si="48"/>
        <v>244</v>
      </c>
      <c r="T23" s="33">
        <f t="shared" si="48"/>
        <v>2</v>
      </c>
      <c r="U23" s="33">
        <f t="shared" si="48"/>
        <v>1</v>
      </c>
      <c r="V23" s="33">
        <f t="shared" si="48"/>
        <v>9</v>
      </c>
      <c r="W23" s="33">
        <f t="shared" si="48"/>
        <v>18</v>
      </c>
      <c r="X23" s="33">
        <f t="shared" si="48"/>
        <v>11</v>
      </c>
      <c r="Y23" s="33">
        <f t="shared" si="48"/>
        <v>19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 t="shared" si="48"/>
        <v>0</v>
      </c>
      <c r="AD23" s="33">
        <f t="shared" si="48"/>
        <v>2</v>
      </c>
      <c r="AE23" s="33">
        <f t="shared" si="48"/>
        <v>0</v>
      </c>
      <c r="AF23" s="33">
        <f t="shared" si="48"/>
        <v>548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191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71"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X7:X8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O9:O10"/>
    <mergeCell ref="P9:P10"/>
    <mergeCell ref="Q9:Q10"/>
    <mergeCell ref="R9:R10"/>
    <mergeCell ref="AF7:AF8"/>
    <mergeCell ref="C9:C10"/>
    <mergeCell ref="D9:D10"/>
    <mergeCell ref="E9:E10"/>
    <mergeCell ref="F9:F10"/>
    <mergeCell ref="G9:G10"/>
    <mergeCell ref="H9:H10"/>
    <mergeCell ref="J9:J10"/>
    <mergeCell ref="K9:K10"/>
    <mergeCell ref="L9:L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Y9:Y10"/>
    <mergeCell ref="Z9:Z10"/>
    <mergeCell ref="AA9:AA10"/>
    <mergeCell ref="AB9:AB10"/>
    <mergeCell ref="AC9:AC10"/>
    <mergeCell ref="AD9:AD10"/>
    <mergeCell ref="S9:S10"/>
    <mergeCell ref="T9:T10"/>
    <mergeCell ref="U9:U10"/>
    <mergeCell ref="V9:V10"/>
    <mergeCell ref="W9:W10"/>
    <mergeCell ref="X9:X10"/>
    <mergeCell ref="M9:M10"/>
    <mergeCell ref="N9:N10"/>
    <mergeCell ref="AE11:AE12"/>
    <mergeCell ref="AF11:AF12"/>
    <mergeCell ref="C13:C14"/>
    <mergeCell ref="D13:D14"/>
    <mergeCell ref="E13:E14"/>
    <mergeCell ref="F13:F14"/>
    <mergeCell ref="G13:G14"/>
    <mergeCell ref="H13:H14"/>
    <mergeCell ref="W11:W12"/>
    <mergeCell ref="X11:X12"/>
    <mergeCell ref="Y11:Y12"/>
    <mergeCell ref="Z11:Z12"/>
    <mergeCell ref="AA11:AA12"/>
    <mergeCell ref="AB11:AB12"/>
    <mergeCell ref="Q11:Q12"/>
    <mergeCell ref="R11:R12"/>
    <mergeCell ref="S11:S12"/>
    <mergeCell ref="T11:T12"/>
    <mergeCell ref="U11:U12"/>
    <mergeCell ref="V11:V12"/>
    <mergeCell ref="J11:J12"/>
    <mergeCell ref="L11:L12"/>
    <mergeCell ref="M11:M12"/>
    <mergeCell ref="N11:N12"/>
    <mergeCell ref="V13:V14"/>
    <mergeCell ref="J13:J14"/>
    <mergeCell ref="L13:L14"/>
    <mergeCell ref="M13:M14"/>
    <mergeCell ref="N13:N14"/>
    <mergeCell ref="O13:O14"/>
    <mergeCell ref="P13:P14"/>
    <mergeCell ref="AC11:AC12"/>
    <mergeCell ref="AD11:AD12"/>
    <mergeCell ref="O11:O12"/>
    <mergeCell ref="P11:P12"/>
    <mergeCell ref="L15:L16"/>
    <mergeCell ref="M15:M16"/>
    <mergeCell ref="N15:N16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E17:E18"/>
    <mergeCell ref="F17:F18"/>
    <mergeCell ref="G17:G18"/>
    <mergeCell ref="AA15:AA16"/>
    <mergeCell ref="AB15:AB16"/>
    <mergeCell ref="AC15:AC16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I15:I16"/>
    <mergeCell ref="J15:J16"/>
    <mergeCell ref="AD17:AD18"/>
    <mergeCell ref="AE17:AE18"/>
    <mergeCell ref="AF17:AF18"/>
    <mergeCell ref="U17:U18"/>
    <mergeCell ref="V17:V18"/>
    <mergeCell ref="W17:W18"/>
    <mergeCell ref="X17:X18"/>
    <mergeCell ref="Y17:Y18"/>
    <mergeCell ref="Z17:Z18"/>
    <mergeCell ref="A19:A20"/>
    <mergeCell ref="B19:B20"/>
    <mergeCell ref="C19:C20"/>
    <mergeCell ref="D19:D20"/>
    <mergeCell ref="E19:E20"/>
    <mergeCell ref="F19:F20"/>
    <mergeCell ref="AA17:AA18"/>
    <mergeCell ref="AB17:AB18"/>
    <mergeCell ref="AC17:AC18"/>
    <mergeCell ref="O17:O18"/>
    <mergeCell ref="P17:P18"/>
    <mergeCell ref="Q17:Q18"/>
    <mergeCell ref="R17:R18"/>
    <mergeCell ref="S17:S18"/>
    <mergeCell ref="T17:T18"/>
    <mergeCell ref="H17:H18"/>
    <mergeCell ref="J17:J18"/>
    <mergeCell ref="K17:K18"/>
    <mergeCell ref="L17:L18"/>
    <mergeCell ref="M17:M18"/>
    <mergeCell ref="N17:N18"/>
    <mergeCell ref="B17:B18"/>
    <mergeCell ref="C17:C18"/>
    <mergeCell ref="D17:D18"/>
    <mergeCell ref="Y19:Y20"/>
    <mergeCell ref="N19:N20"/>
    <mergeCell ref="O19:O20"/>
    <mergeCell ref="P19:P20"/>
    <mergeCell ref="Q19:Q20"/>
    <mergeCell ref="R19:R20"/>
    <mergeCell ref="S19:S20"/>
    <mergeCell ref="G19:G20"/>
    <mergeCell ref="H19:H20"/>
    <mergeCell ref="J19:J20"/>
    <mergeCell ref="K19:K20"/>
    <mergeCell ref="L19:L20"/>
    <mergeCell ref="M19:M20"/>
    <mergeCell ref="O21:O22"/>
    <mergeCell ref="P21:P22"/>
    <mergeCell ref="Q21:Q22"/>
    <mergeCell ref="AF19:AF20"/>
    <mergeCell ref="A21:A22"/>
    <mergeCell ref="B21:B22"/>
    <mergeCell ref="C21:C22"/>
    <mergeCell ref="D21:D22"/>
    <mergeCell ref="E21:E22"/>
    <mergeCell ref="F21:F22"/>
    <mergeCell ref="H21:H22"/>
    <mergeCell ref="J21:J22"/>
    <mergeCell ref="K21:K22"/>
    <mergeCell ref="Z19:Z20"/>
    <mergeCell ref="AA19:AA20"/>
    <mergeCell ref="AB19:AB20"/>
    <mergeCell ref="AC19:AC20"/>
    <mergeCell ref="AD19:AD20"/>
    <mergeCell ref="AE19:AE20"/>
    <mergeCell ref="T19:T20"/>
    <mergeCell ref="U19:U20"/>
    <mergeCell ref="V19:V20"/>
    <mergeCell ref="W19:W20"/>
    <mergeCell ref="X19:X20"/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88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6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844" t="s">
        <v>17</v>
      </c>
      <c r="D5" s="844" t="s">
        <v>18</v>
      </c>
      <c r="E5" s="844" t="s">
        <v>19</v>
      </c>
      <c r="F5" s="23" t="s">
        <v>1</v>
      </c>
      <c r="G5" s="844" t="s">
        <v>17</v>
      </c>
      <c r="H5" s="844" t="s">
        <v>18</v>
      </c>
      <c r="I5" s="844" t="s">
        <v>19</v>
      </c>
      <c r="J5" s="23" t="s">
        <v>1</v>
      </c>
      <c r="K5" s="844" t="s">
        <v>17</v>
      </c>
      <c r="L5" s="844" t="s">
        <v>18</v>
      </c>
      <c r="M5" s="844" t="s">
        <v>19</v>
      </c>
      <c r="N5" s="23" t="s">
        <v>1</v>
      </c>
      <c r="O5" s="844" t="s">
        <v>17</v>
      </c>
      <c r="P5" s="844" t="s">
        <v>18</v>
      </c>
      <c r="Q5" s="844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2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847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846"/>
      <c r="B9" s="850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4</v>
      </c>
    </row>
    <row r="13" spans="1:19" ht="18" customHeight="1">
      <c r="A13" s="846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4</v>
      </c>
      <c r="J18" s="1157">
        <f t="shared" ref="J18" si="26">SUM(G18:I19)</f>
        <v>4</v>
      </c>
      <c r="K18" s="1157">
        <v>0</v>
      </c>
      <c r="L18" s="1157">
        <v>4</v>
      </c>
      <c r="M18" s="1157">
        <v>6</v>
      </c>
      <c r="N18" s="1157">
        <f t="shared" ref="N18" si="27">SUM(K18:M19)</f>
        <v>10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15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845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848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2</v>
      </c>
      <c r="E22" s="33">
        <f t="shared" si="31"/>
        <v>1</v>
      </c>
      <c r="F22" s="33">
        <f t="shared" si="31"/>
        <v>3</v>
      </c>
      <c r="G22" s="33">
        <f t="shared" si="31"/>
        <v>0</v>
      </c>
      <c r="H22" s="33">
        <f t="shared" si="31"/>
        <v>2</v>
      </c>
      <c r="I22" s="33">
        <f t="shared" si="31"/>
        <v>4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7</v>
      </c>
      <c r="N22" s="33">
        <f t="shared" si="31"/>
        <v>13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22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849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191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89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topLeftCell="A10" workbookViewId="0">
      <selection activeCell="A23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16</v>
      </c>
      <c r="D7" s="1157">
        <f>SUM(M7,S7,Y7,AE7)</f>
        <v>102</v>
      </c>
      <c r="E7" s="1161">
        <f>SUM(C7:D8)</f>
        <v>118</v>
      </c>
      <c r="F7" s="1157">
        <v>1</v>
      </c>
      <c r="G7" s="1157"/>
      <c r="H7" s="1157"/>
      <c r="I7" s="24">
        <v>27</v>
      </c>
      <c r="J7" s="1157"/>
      <c r="K7" s="1161">
        <v>20</v>
      </c>
      <c r="L7" s="1157">
        <f>F7+H7+J7</f>
        <v>1</v>
      </c>
      <c r="M7" s="1157">
        <f>G7+G8+I7+I8+K7+K8</f>
        <v>49</v>
      </c>
      <c r="N7" s="1157">
        <v>5</v>
      </c>
      <c r="O7" s="1161">
        <v>19</v>
      </c>
      <c r="P7" s="1157">
        <v>2</v>
      </c>
      <c r="Q7" s="1161">
        <v>30</v>
      </c>
      <c r="R7" s="1157">
        <f>SUM(P7,N7)</f>
        <v>7</v>
      </c>
      <c r="S7" s="1157">
        <f>SUM(Q7,Q8,O7,O8)</f>
        <v>49</v>
      </c>
      <c r="T7" s="1157">
        <v>1</v>
      </c>
      <c r="U7" s="1157">
        <v>1</v>
      </c>
      <c r="V7" s="1157">
        <v>6</v>
      </c>
      <c r="W7" s="1157">
        <v>3</v>
      </c>
      <c r="X7" s="1157">
        <f>SUM(V7,T7)</f>
        <v>7</v>
      </c>
      <c r="Y7" s="1157">
        <f>SUM(W7,U7)</f>
        <v>4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118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2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860" t="s">
        <v>8</v>
      </c>
      <c r="C9" s="1157">
        <f t="shared" ref="C9:D9" si="0">SUM(L9,R9,X9,AD9)</f>
        <v>12</v>
      </c>
      <c r="D9" s="1157">
        <f t="shared" si="0"/>
        <v>80</v>
      </c>
      <c r="E9" s="1161">
        <f t="shared" ref="E9" si="1">SUM(C9:D10)</f>
        <v>92</v>
      </c>
      <c r="F9" s="1157">
        <v>1</v>
      </c>
      <c r="G9" s="1161"/>
      <c r="H9" s="1157">
        <v>1</v>
      </c>
      <c r="I9" s="24">
        <v>26</v>
      </c>
      <c r="J9" s="1157">
        <v>1</v>
      </c>
      <c r="K9" s="1161">
        <v>6</v>
      </c>
      <c r="L9" s="1157">
        <f t="shared" ref="L9" si="2">F9+H9+J9</f>
        <v>3</v>
      </c>
      <c r="M9" s="1157">
        <f>G9+G10+I9+I10+K9+K10</f>
        <v>33</v>
      </c>
      <c r="N9" s="1157">
        <v>2</v>
      </c>
      <c r="O9" s="1161">
        <v>21</v>
      </c>
      <c r="P9" s="1157">
        <v>6</v>
      </c>
      <c r="Q9" s="1161">
        <v>25</v>
      </c>
      <c r="R9" s="1157">
        <f t="shared" ref="R9" si="3">SUM(P9,N9)</f>
        <v>8</v>
      </c>
      <c r="S9" s="1157">
        <f t="shared" ref="S9" si="4">SUM(Q9,Q10,O9,O10)</f>
        <v>46</v>
      </c>
      <c r="T9" s="1157"/>
      <c r="U9" s="1157"/>
      <c r="V9" s="1157"/>
      <c r="W9" s="1157">
        <v>1</v>
      </c>
      <c r="X9" s="1157">
        <f t="shared" ref="X9:Y9" si="5">SUM(V9,T9)</f>
        <v>0</v>
      </c>
      <c r="Y9" s="1157">
        <f t="shared" si="5"/>
        <v>1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92</v>
      </c>
    </row>
    <row r="10" spans="1:32" ht="18" customHeight="1">
      <c r="A10" s="859"/>
      <c r="B10" s="862" t="s">
        <v>2</v>
      </c>
      <c r="C10" s="1157"/>
      <c r="D10" s="1157"/>
      <c r="E10" s="1162"/>
      <c r="F10" s="1157"/>
      <c r="G10" s="1162"/>
      <c r="H10" s="1157"/>
      <c r="I10" s="25">
        <v>1</v>
      </c>
      <c r="J10" s="1157"/>
      <c r="K10" s="1162"/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10</v>
      </c>
      <c r="D11" s="1157">
        <f t="shared" si="7"/>
        <v>67</v>
      </c>
      <c r="E11" s="1161">
        <f t="shared" ref="E11" si="8">SUM(C11:D12)</f>
        <v>77</v>
      </c>
      <c r="F11" s="1157"/>
      <c r="G11" s="1157"/>
      <c r="H11" s="1157">
        <v>3</v>
      </c>
      <c r="I11" s="24">
        <v>26</v>
      </c>
      <c r="J11" s="1157">
        <v>1</v>
      </c>
      <c r="K11" s="24">
        <v>4</v>
      </c>
      <c r="L11" s="1157">
        <f t="shared" ref="L11" si="9">F11+H11+J11</f>
        <v>4</v>
      </c>
      <c r="M11" s="1157">
        <f t="shared" ref="M11" si="10">G11+G12+I11+I12+K11+K12</f>
        <v>38</v>
      </c>
      <c r="N11" s="1157">
        <v>3</v>
      </c>
      <c r="O11" s="1161">
        <v>10</v>
      </c>
      <c r="P11" s="1157">
        <v>2</v>
      </c>
      <c r="Q11" s="1161">
        <v>16</v>
      </c>
      <c r="R11" s="1157">
        <f t="shared" ref="R11" si="11">SUM(P11,N11)</f>
        <v>5</v>
      </c>
      <c r="S11" s="1157">
        <f t="shared" ref="S11" si="12">SUM(Q11,Q12,O11,O12)</f>
        <v>26</v>
      </c>
      <c r="T11" s="1157"/>
      <c r="U11" s="1157"/>
      <c r="V11" s="1157">
        <v>1</v>
      </c>
      <c r="W11" s="1157">
        <v>3</v>
      </c>
      <c r="X11" s="1157">
        <f t="shared" ref="X11:Y11" si="13">SUM(V11,T11)</f>
        <v>1</v>
      </c>
      <c r="Y11" s="1157">
        <f t="shared" si="13"/>
        <v>3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77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7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16</v>
      </c>
      <c r="D13" s="1157">
        <f t="shared" si="15"/>
        <v>105</v>
      </c>
      <c r="E13" s="1161">
        <f t="shared" ref="E13" si="16">SUM(C13:D14)</f>
        <v>121</v>
      </c>
      <c r="F13" s="1157">
        <v>1</v>
      </c>
      <c r="G13" s="1161"/>
      <c r="H13" s="1157">
        <v>2</v>
      </c>
      <c r="I13" s="24">
        <v>25</v>
      </c>
      <c r="J13" s="1157">
        <v>4</v>
      </c>
      <c r="K13" s="24">
        <v>6</v>
      </c>
      <c r="L13" s="1157">
        <f>F13+H13+J13</f>
        <v>7</v>
      </c>
      <c r="M13" s="1157">
        <f>G13+G14+I13+I14+K13+K14</f>
        <v>35</v>
      </c>
      <c r="N13" s="1157">
        <v>1</v>
      </c>
      <c r="O13" s="1161">
        <v>25</v>
      </c>
      <c r="P13" s="1157">
        <v>6</v>
      </c>
      <c r="Q13" s="1161">
        <v>40</v>
      </c>
      <c r="R13" s="1157">
        <f t="shared" ref="R13" si="17">SUM(P13,N13)</f>
        <v>7</v>
      </c>
      <c r="S13" s="1157">
        <f t="shared" ref="S13" si="18">SUM(Q13,Q14,O13,O14)</f>
        <v>65</v>
      </c>
      <c r="T13" s="1157">
        <v>1</v>
      </c>
      <c r="U13" s="1157"/>
      <c r="V13" s="1157">
        <v>1</v>
      </c>
      <c r="W13" s="1161">
        <v>5</v>
      </c>
      <c r="X13" s="1157">
        <f t="shared" ref="X13:Y13" si="19">SUM(V13,T13)</f>
        <v>2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121</v>
      </c>
    </row>
    <row r="14" spans="1:32" ht="18" customHeight="1">
      <c r="A14" s="859"/>
      <c r="B14" s="31" t="s">
        <v>3</v>
      </c>
      <c r="C14" s="1157"/>
      <c r="D14" s="1157"/>
      <c r="E14" s="1162"/>
      <c r="F14" s="1157"/>
      <c r="G14" s="1162"/>
      <c r="H14" s="1157"/>
      <c r="I14" s="25">
        <v>1</v>
      </c>
      <c r="J14" s="1157"/>
      <c r="K14" s="25">
        <v>3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49</v>
      </c>
      <c r="E15" s="1161">
        <f t="shared" ref="E15" si="22">SUM(C15:D16)</f>
        <v>52</v>
      </c>
      <c r="F15" s="1157"/>
      <c r="G15" s="1161"/>
      <c r="H15" s="1157"/>
      <c r="I15" s="1161">
        <v>12</v>
      </c>
      <c r="J15" s="1157"/>
      <c r="K15" s="24">
        <v>4</v>
      </c>
      <c r="L15" s="1157">
        <f>F15+H15+J15</f>
        <v>0</v>
      </c>
      <c r="M15" s="1157">
        <f>G15+G16+I15+I16+K15+K16</f>
        <v>17</v>
      </c>
      <c r="N15" s="1157">
        <v>1</v>
      </c>
      <c r="O15" s="1161">
        <v>18</v>
      </c>
      <c r="P15" s="1157">
        <v>2</v>
      </c>
      <c r="Q15" s="1161">
        <v>12</v>
      </c>
      <c r="R15" s="1157">
        <f t="shared" ref="R15" si="23">SUM(P15,N15)</f>
        <v>3</v>
      </c>
      <c r="S15" s="1157">
        <f t="shared" ref="S15" si="24">SUM(Q15,Q16,O15,O16)</f>
        <v>30</v>
      </c>
      <c r="T15" s="1157"/>
      <c r="U15" s="1157"/>
      <c r="V15" s="1157"/>
      <c r="W15" s="1161">
        <v>2</v>
      </c>
      <c r="X15" s="1157">
        <f t="shared" ref="X15:Y15" si="25">SUM(V15,T15)</f>
        <v>0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52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858"/>
      <c r="B17" s="1172" t="s">
        <v>68</v>
      </c>
      <c r="C17" s="1157">
        <f t="shared" ref="C17:D17" si="27">SUM(L17,R17,X17,AD17)</f>
        <v>2</v>
      </c>
      <c r="D17" s="1157">
        <f t="shared" si="27"/>
        <v>34</v>
      </c>
      <c r="E17" s="1161">
        <f>SUM(C17:D18)</f>
        <v>36</v>
      </c>
      <c r="F17" s="1161"/>
      <c r="G17" s="1161"/>
      <c r="H17" s="1227"/>
      <c r="I17" s="24">
        <v>2</v>
      </c>
      <c r="J17" s="1227"/>
      <c r="K17" s="1161">
        <v>3</v>
      </c>
      <c r="L17" s="1229">
        <f>F17+H17+J17</f>
        <v>0</v>
      </c>
      <c r="M17" s="1157">
        <f>G17+G18+I17+I18+K17+K18</f>
        <v>6</v>
      </c>
      <c r="N17" s="1161">
        <v>1</v>
      </c>
      <c r="O17" s="1161">
        <v>11</v>
      </c>
      <c r="P17" s="1161">
        <v>1</v>
      </c>
      <c r="Q17" s="1161">
        <v>13</v>
      </c>
      <c r="R17" s="1157">
        <f t="shared" ref="R17" si="28">SUM(P17,N17)</f>
        <v>2</v>
      </c>
      <c r="S17" s="1157">
        <f t="shared" ref="S17" si="29">SUM(Q17,Q18,O17,O18)</f>
        <v>24</v>
      </c>
      <c r="T17" s="1161"/>
      <c r="U17" s="1161"/>
      <c r="V17" s="1161"/>
      <c r="W17" s="1161">
        <v>4</v>
      </c>
      <c r="X17" s="1157">
        <f t="shared" ref="X17:Y17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7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861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2">SUM(L19,R19,X19,AD19)</f>
        <v>1</v>
      </c>
      <c r="D19" s="1157">
        <f t="shared" si="32"/>
        <v>4</v>
      </c>
      <c r="E19" s="1161">
        <f t="shared" ref="E19" si="33">SUM(C19:D20)</f>
        <v>5</v>
      </c>
      <c r="F19" s="1161"/>
      <c r="G19" s="1161"/>
      <c r="H19" s="1161"/>
      <c r="I19" s="24"/>
      <c r="J19" s="1161"/>
      <c r="K19" s="1161"/>
      <c r="L19" s="1157">
        <f t="shared" ref="L19" si="34">F19+H19+J19</f>
        <v>0</v>
      </c>
      <c r="M19" s="1157">
        <f t="shared" ref="M19" si="35">G19+G20+I19+I20+K19+K20</f>
        <v>0</v>
      </c>
      <c r="N19" s="1161"/>
      <c r="O19" s="1161"/>
      <c r="P19" s="1161"/>
      <c r="Q19" s="1161">
        <v>4</v>
      </c>
      <c r="R19" s="1157">
        <f t="shared" ref="R19" si="36">SUM(P19,N19)</f>
        <v>0</v>
      </c>
      <c r="S19" s="1157">
        <f t="shared" ref="S19" si="37">SUM(Q19,Q20,O19,O20)</f>
        <v>4</v>
      </c>
      <c r="T19" s="1161"/>
      <c r="U19" s="1161"/>
      <c r="V19" s="1161">
        <v>1</v>
      </c>
      <c r="W19" s="1161"/>
      <c r="X19" s="1157">
        <f t="shared" ref="X19:Y19" si="38">SUM(V19,T19)</f>
        <v>1</v>
      </c>
      <c r="Y19" s="1157">
        <f t="shared" si="38"/>
        <v>0</v>
      </c>
      <c r="Z19" s="1157"/>
      <c r="AA19" s="1157"/>
      <c r="AB19" s="1157"/>
      <c r="AC19" s="1157"/>
      <c r="AD19" s="1157">
        <f t="shared" ref="AD19:AE19" si="39">SUM(AB19,Z19)</f>
        <v>0</v>
      </c>
      <c r="AE19" s="1157">
        <f t="shared" si="39"/>
        <v>0</v>
      </c>
      <c r="AF19" s="1167">
        <f>E19</f>
        <v>5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7"/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1162"/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1170"/>
      <c r="B21" s="1172" t="s">
        <v>82</v>
      </c>
      <c r="C21" s="1157">
        <f t="shared" ref="C21:D21" si="40">SUM(L21,R21,X21,AD21)</f>
        <v>0</v>
      </c>
      <c r="D21" s="1157">
        <f t="shared" si="40"/>
        <v>47</v>
      </c>
      <c r="E21" s="1161">
        <f t="shared" ref="E21" si="41">SUM(C21:D22)</f>
        <v>47</v>
      </c>
      <c r="F21" s="1157"/>
      <c r="G21" s="791"/>
      <c r="H21" s="1157"/>
      <c r="I21" s="24">
        <v>29</v>
      </c>
      <c r="J21" s="1157"/>
      <c r="K21" s="1161">
        <v>3</v>
      </c>
      <c r="L21" s="1157">
        <f t="shared" ref="L21" si="42">F21+H21+J21</f>
        <v>0</v>
      </c>
      <c r="M21" s="1157">
        <f t="shared" ref="M21" si="43">G21+G22+I21+I22+K21+K22</f>
        <v>47</v>
      </c>
      <c r="N21" s="1157"/>
      <c r="O21" s="1157"/>
      <c r="P21" s="1157"/>
      <c r="Q21" s="1157"/>
      <c r="R21" s="1157">
        <f t="shared" ref="R21" si="44">SUM(P21,N21)</f>
        <v>0</v>
      </c>
      <c r="S21" s="1157">
        <f t="shared" ref="S21" si="45">SUM(Q21,Q22,O21,O22)</f>
        <v>0</v>
      </c>
      <c r="T21" s="1157"/>
      <c r="U21" s="1157"/>
      <c r="V21" s="1157"/>
      <c r="W21" s="1157"/>
      <c r="X21" s="1157">
        <f t="shared" ref="X21:Y21" si="46">SUM(V21,T21)</f>
        <v>0</v>
      </c>
      <c r="Y21" s="1157">
        <f t="shared" si="46"/>
        <v>0</v>
      </c>
      <c r="Z21" s="1157"/>
      <c r="AA21" s="1157"/>
      <c r="AB21" s="1157"/>
      <c r="AC21" s="1157"/>
      <c r="AD21" s="1157">
        <f t="shared" ref="AD21:AE21" si="47">SUM(AB21,Z21)</f>
        <v>0</v>
      </c>
      <c r="AE21" s="1157">
        <f t="shared" si="47"/>
        <v>0</v>
      </c>
      <c r="AF21" s="1167">
        <f>E21</f>
        <v>47</v>
      </c>
    </row>
    <row r="22" spans="1:32" ht="18" customHeight="1">
      <c r="A22" s="1171"/>
      <c r="B22" s="1173"/>
      <c r="C22" s="1157"/>
      <c r="D22" s="1157"/>
      <c r="E22" s="1162"/>
      <c r="F22" s="1157"/>
      <c r="G22" s="32">
        <v>12</v>
      </c>
      <c r="H22" s="1157"/>
      <c r="I22" s="25">
        <v>3</v>
      </c>
      <c r="J22" s="1157"/>
      <c r="K22" s="1162"/>
      <c r="L22" s="1157"/>
      <c r="M22" s="1157"/>
      <c r="N22" s="1157"/>
      <c r="O22" s="1157"/>
      <c r="P22" s="1157"/>
      <c r="Q22" s="1157"/>
      <c r="R22" s="1157"/>
      <c r="S22" s="1157"/>
      <c r="T22" s="1157"/>
      <c r="U22" s="1157"/>
      <c r="V22" s="1157"/>
      <c r="W22" s="1157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 t="shared" ref="C23:AF23" si="48">SUM(C7:C22)</f>
        <v>60</v>
      </c>
      <c r="D23" s="33">
        <f t="shared" si="48"/>
        <v>488</v>
      </c>
      <c r="E23" s="33">
        <f t="shared" si="48"/>
        <v>548</v>
      </c>
      <c r="F23" s="33">
        <f t="shared" si="48"/>
        <v>3</v>
      </c>
      <c r="G23" s="33">
        <f t="shared" si="48"/>
        <v>12</v>
      </c>
      <c r="H23" s="33">
        <f t="shared" si="48"/>
        <v>6</v>
      </c>
      <c r="I23" s="33">
        <f t="shared" si="48"/>
        <v>162</v>
      </c>
      <c r="J23" s="33">
        <f t="shared" si="48"/>
        <v>6</v>
      </c>
      <c r="K23" s="33">
        <f t="shared" si="48"/>
        <v>51</v>
      </c>
      <c r="L23" s="33">
        <f t="shared" si="48"/>
        <v>15</v>
      </c>
      <c r="M23" s="33">
        <f t="shared" si="48"/>
        <v>225</v>
      </c>
      <c r="N23" s="33">
        <f t="shared" si="48"/>
        <v>13</v>
      </c>
      <c r="O23" s="33">
        <f t="shared" si="48"/>
        <v>104</v>
      </c>
      <c r="P23" s="33">
        <f t="shared" si="48"/>
        <v>19</v>
      </c>
      <c r="Q23" s="33">
        <f t="shared" si="48"/>
        <v>140</v>
      </c>
      <c r="R23" s="33">
        <f t="shared" si="48"/>
        <v>32</v>
      </c>
      <c r="S23" s="33">
        <f t="shared" si="48"/>
        <v>244</v>
      </c>
      <c r="T23" s="33">
        <f t="shared" si="48"/>
        <v>2</v>
      </c>
      <c r="U23" s="33">
        <f t="shared" si="48"/>
        <v>1</v>
      </c>
      <c r="V23" s="33">
        <f t="shared" si="48"/>
        <v>9</v>
      </c>
      <c r="W23" s="33">
        <f t="shared" si="48"/>
        <v>18</v>
      </c>
      <c r="X23" s="33">
        <f t="shared" si="48"/>
        <v>11</v>
      </c>
      <c r="Y23" s="33">
        <f t="shared" si="48"/>
        <v>19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 t="shared" si="48"/>
        <v>0</v>
      </c>
      <c r="AD23" s="33">
        <f t="shared" si="48"/>
        <v>2</v>
      </c>
      <c r="AE23" s="33">
        <f t="shared" si="48"/>
        <v>0</v>
      </c>
      <c r="AF23" s="33">
        <f t="shared" si="48"/>
        <v>548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192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71"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X7:X8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O9:O10"/>
    <mergeCell ref="P9:P10"/>
    <mergeCell ref="Q9:Q10"/>
    <mergeCell ref="R9:R10"/>
    <mergeCell ref="AF7:AF8"/>
    <mergeCell ref="C9:C10"/>
    <mergeCell ref="D9:D10"/>
    <mergeCell ref="E9:E10"/>
    <mergeCell ref="F9:F10"/>
    <mergeCell ref="G9:G10"/>
    <mergeCell ref="H9:H10"/>
    <mergeCell ref="J9:J10"/>
    <mergeCell ref="K9:K10"/>
    <mergeCell ref="L9:L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Y9:Y10"/>
    <mergeCell ref="Z9:Z10"/>
    <mergeCell ref="AA9:AA10"/>
    <mergeCell ref="AB9:AB10"/>
    <mergeCell ref="AC9:AC10"/>
    <mergeCell ref="AD9:AD10"/>
    <mergeCell ref="S9:S10"/>
    <mergeCell ref="T9:T10"/>
    <mergeCell ref="U9:U10"/>
    <mergeCell ref="V9:V10"/>
    <mergeCell ref="W9:W10"/>
    <mergeCell ref="X9:X10"/>
    <mergeCell ref="M9:M10"/>
    <mergeCell ref="N9:N10"/>
    <mergeCell ref="AE11:AE12"/>
    <mergeCell ref="AF11:AF12"/>
    <mergeCell ref="C13:C14"/>
    <mergeCell ref="D13:D14"/>
    <mergeCell ref="E13:E14"/>
    <mergeCell ref="F13:F14"/>
    <mergeCell ref="G13:G14"/>
    <mergeCell ref="H13:H14"/>
    <mergeCell ref="W11:W12"/>
    <mergeCell ref="X11:X12"/>
    <mergeCell ref="Y11:Y12"/>
    <mergeCell ref="Z11:Z12"/>
    <mergeCell ref="AA11:AA12"/>
    <mergeCell ref="AB11:AB12"/>
    <mergeCell ref="Q11:Q12"/>
    <mergeCell ref="R11:R12"/>
    <mergeCell ref="S11:S12"/>
    <mergeCell ref="T11:T12"/>
    <mergeCell ref="U11:U12"/>
    <mergeCell ref="V11:V12"/>
    <mergeCell ref="J11:J12"/>
    <mergeCell ref="L11:L12"/>
    <mergeCell ref="M11:M12"/>
    <mergeCell ref="N11:N12"/>
    <mergeCell ref="V13:V14"/>
    <mergeCell ref="J13:J14"/>
    <mergeCell ref="L13:L14"/>
    <mergeCell ref="M13:M14"/>
    <mergeCell ref="N13:N14"/>
    <mergeCell ref="O13:O14"/>
    <mergeCell ref="P13:P14"/>
    <mergeCell ref="AC11:AC12"/>
    <mergeCell ref="AD11:AD12"/>
    <mergeCell ref="O11:O12"/>
    <mergeCell ref="P11:P12"/>
    <mergeCell ref="L15:L16"/>
    <mergeCell ref="M15:M16"/>
    <mergeCell ref="N15:N16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E17:E18"/>
    <mergeCell ref="F17:F18"/>
    <mergeCell ref="G17:G18"/>
    <mergeCell ref="AA15:AA16"/>
    <mergeCell ref="AB15:AB16"/>
    <mergeCell ref="AC15:AC16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I15:I16"/>
    <mergeCell ref="J15:J16"/>
    <mergeCell ref="AD17:AD18"/>
    <mergeCell ref="AE17:AE18"/>
    <mergeCell ref="AF17:AF18"/>
    <mergeCell ref="U17:U18"/>
    <mergeCell ref="V17:V18"/>
    <mergeCell ref="W17:W18"/>
    <mergeCell ref="X17:X18"/>
    <mergeCell ref="Y17:Y18"/>
    <mergeCell ref="Z17:Z18"/>
    <mergeCell ref="A19:A20"/>
    <mergeCell ref="B19:B20"/>
    <mergeCell ref="C19:C20"/>
    <mergeCell ref="D19:D20"/>
    <mergeCell ref="E19:E20"/>
    <mergeCell ref="F19:F20"/>
    <mergeCell ref="AA17:AA18"/>
    <mergeCell ref="AB17:AB18"/>
    <mergeCell ref="AC17:AC18"/>
    <mergeCell ref="O17:O18"/>
    <mergeCell ref="P17:P18"/>
    <mergeCell ref="Q17:Q18"/>
    <mergeCell ref="R17:R18"/>
    <mergeCell ref="S17:S18"/>
    <mergeCell ref="T17:T18"/>
    <mergeCell ref="H17:H18"/>
    <mergeCell ref="J17:J18"/>
    <mergeCell ref="K17:K18"/>
    <mergeCell ref="L17:L18"/>
    <mergeCell ref="M17:M18"/>
    <mergeCell ref="N17:N18"/>
    <mergeCell ref="B17:B18"/>
    <mergeCell ref="C17:C18"/>
    <mergeCell ref="D17:D18"/>
    <mergeCell ref="Y19:Y20"/>
    <mergeCell ref="N19:N20"/>
    <mergeCell ref="O19:O20"/>
    <mergeCell ref="P19:P20"/>
    <mergeCell ref="Q19:Q20"/>
    <mergeCell ref="R19:R20"/>
    <mergeCell ref="S19:S20"/>
    <mergeCell ref="G19:G20"/>
    <mergeCell ref="H19:H20"/>
    <mergeCell ref="J19:J20"/>
    <mergeCell ref="K19:K20"/>
    <mergeCell ref="L19:L20"/>
    <mergeCell ref="M19:M20"/>
    <mergeCell ref="O21:O22"/>
    <mergeCell ref="P21:P22"/>
    <mergeCell ref="Q21:Q22"/>
    <mergeCell ref="AF19:AF20"/>
    <mergeCell ref="A21:A22"/>
    <mergeCell ref="B21:B22"/>
    <mergeCell ref="C21:C22"/>
    <mergeCell ref="D21:D22"/>
    <mergeCell ref="E21:E22"/>
    <mergeCell ref="F21:F22"/>
    <mergeCell ref="H21:H22"/>
    <mergeCell ref="J21:J22"/>
    <mergeCell ref="K21:K22"/>
    <mergeCell ref="Z19:Z20"/>
    <mergeCell ref="AA19:AA20"/>
    <mergeCell ref="AB19:AB20"/>
    <mergeCell ref="AC19:AC20"/>
    <mergeCell ref="AD19:AD20"/>
    <mergeCell ref="AE19:AE20"/>
    <mergeCell ref="T19:T20"/>
    <mergeCell ref="U19:U20"/>
    <mergeCell ref="V19:V20"/>
    <mergeCell ref="W19:W20"/>
    <mergeCell ref="X19:X20"/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90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13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851" t="s">
        <v>17</v>
      </c>
      <c r="D5" s="851" t="s">
        <v>18</v>
      </c>
      <c r="E5" s="851" t="s">
        <v>19</v>
      </c>
      <c r="F5" s="23" t="s">
        <v>1</v>
      </c>
      <c r="G5" s="851" t="s">
        <v>17</v>
      </c>
      <c r="H5" s="851" t="s">
        <v>18</v>
      </c>
      <c r="I5" s="851" t="s">
        <v>19</v>
      </c>
      <c r="J5" s="23" t="s">
        <v>1</v>
      </c>
      <c r="K5" s="851" t="s">
        <v>17</v>
      </c>
      <c r="L5" s="851" t="s">
        <v>18</v>
      </c>
      <c r="M5" s="851" t="s">
        <v>19</v>
      </c>
      <c r="N5" s="23" t="s">
        <v>1</v>
      </c>
      <c r="O5" s="851" t="s">
        <v>17</v>
      </c>
      <c r="P5" s="851" t="s">
        <v>18</v>
      </c>
      <c r="Q5" s="851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2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854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853"/>
      <c r="B9" s="857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4</v>
      </c>
    </row>
    <row r="13" spans="1:19" ht="18" customHeight="1">
      <c r="A13" s="853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4</v>
      </c>
      <c r="J18" s="1157">
        <f t="shared" ref="J18" si="26">SUM(G18:I19)</f>
        <v>4</v>
      </c>
      <c r="K18" s="1157">
        <v>0</v>
      </c>
      <c r="L18" s="1157">
        <v>4</v>
      </c>
      <c r="M18" s="1157">
        <v>6</v>
      </c>
      <c r="N18" s="1157">
        <f t="shared" ref="N18" si="27">SUM(K18:M19)</f>
        <v>10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15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852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856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2</v>
      </c>
      <c r="E22" s="33">
        <f t="shared" si="31"/>
        <v>1</v>
      </c>
      <c r="F22" s="33">
        <f t="shared" si="31"/>
        <v>3</v>
      </c>
      <c r="G22" s="33">
        <f t="shared" si="31"/>
        <v>0</v>
      </c>
      <c r="H22" s="33">
        <f t="shared" si="31"/>
        <v>2</v>
      </c>
      <c r="I22" s="33">
        <f t="shared" si="31"/>
        <v>4</v>
      </c>
      <c r="J22" s="33">
        <f t="shared" si="31"/>
        <v>6</v>
      </c>
      <c r="K22" s="33">
        <f t="shared" si="31"/>
        <v>0</v>
      </c>
      <c r="L22" s="33">
        <f t="shared" si="31"/>
        <v>6</v>
      </c>
      <c r="M22" s="33">
        <f t="shared" si="31"/>
        <v>7</v>
      </c>
      <c r="N22" s="33">
        <f t="shared" si="31"/>
        <v>13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22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855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192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91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16</v>
      </c>
      <c r="D7" s="1157">
        <f>SUM(M7,S7,Y7,AE7)</f>
        <v>102</v>
      </c>
      <c r="E7" s="1161">
        <f>SUM(C7:D8)</f>
        <v>118</v>
      </c>
      <c r="F7" s="1157">
        <v>1</v>
      </c>
      <c r="G7" s="1157"/>
      <c r="H7" s="1157"/>
      <c r="I7" s="24">
        <v>27</v>
      </c>
      <c r="J7" s="1157"/>
      <c r="K7" s="1161">
        <v>20</v>
      </c>
      <c r="L7" s="1157">
        <f>F7+H7+J7</f>
        <v>1</v>
      </c>
      <c r="M7" s="1157">
        <f>G7+G8+I7+I8+K7+K8</f>
        <v>49</v>
      </c>
      <c r="N7" s="1157">
        <v>5</v>
      </c>
      <c r="O7" s="1161">
        <v>19</v>
      </c>
      <c r="P7" s="1157">
        <v>2</v>
      </c>
      <c r="Q7" s="1161">
        <v>30</v>
      </c>
      <c r="R7" s="1157">
        <f>SUM(P7,N7)</f>
        <v>7</v>
      </c>
      <c r="S7" s="1157">
        <f>SUM(Q7,Q8,O7,O8)</f>
        <v>49</v>
      </c>
      <c r="T7" s="1157">
        <v>1</v>
      </c>
      <c r="U7" s="1157">
        <v>1</v>
      </c>
      <c r="V7" s="1157">
        <v>6</v>
      </c>
      <c r="W7" s="1157">
        <v>3</v>
      </c>
      <c r="X7" s="1157">
        <f>SUM(V7,T7)</f>
        <v>7</v>
      </c>
      <c r="Y7" s="1157">
        <f>SUM(W7,U7)</f>
        <v>4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118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2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866" t="s">
        <v>8</v>
      </c>
      <c r="C9" s="1157">
        <f t="shared" ref="C9:D9" si="0">SUM(L9,R9,X9,AD9)</f>
        <v>12</v>
      </c>
      <c r="D9" s="1157">
        <f t="shared" si="0"/>
        <v>80</v>
      </c>
      <c r="E9" s="1161">
        <f t="shared" ref="E9" si="1">SUM(C9:D10)</f>
        <v>92</v>
      </c>
      <c r="F9" s="1157">
        <v>1</v>
      </c>
      <c r="G9" s="1161"/>
      <c r="H9" s="1157">
        <v>1</v>
      </c>
      <c r="I9" s="24">
        <v>25</v>
      </c>
      <c r="J9" s="1157">
        <v>1</v>
      </c>
      <c r="K9" s="1161">
        <v>6</v>
      </c>
      <c r="L9" s="1157">
        <f t="shared" ref="L9" si="2">F9+H9+J9</f>
        <v>3</v>
      </c>
      <c r="M9" s="1157">
        <f>G9+G10+I9+I10+K9+K10</f>
        <v>32</v>
      </c>
      <c r="N9" s="1157">
        <v>2</v>
      </c>
      <c r="O9" s="1161">
        <v>22</v>
      </c>
      <c r="P9" s="1157">
        <v>6</v>
      </c>
      <c r="Q9" s="1161">
        <v>25</v>
      </c>
      <c r="R9" s="1157">
        <f t="shared" ref="R9" si="3">SUM(P9,N9)</f>
        <v>8</v>
      </c>
      <c r="S9" s="1157">
        <f t="shared" ref="S9" si="4">SUM(Q9,Q10,O9,O10)</f>
        <v>47</v>
      </c>
      <c r="T9" s="1157"/>
      <c r="U9" s="1157"/>
      <c r="V9" s="1157"/>
      <c r="W9" s="1157">
        <v>1</v>
      </c>
      <c r="X9" s="1157">
        <f t="shared" ref="X9:Y9" si="5">SUM(V9,T9)</f>
        <v>0</v>
      </c>
      <c r="Y9" s="1157">
        <f t="shared" si="5"/>
        <v>1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92</v>
      </c>
    </row>
    <row r="10" spans="1:32" ht="18" customHeight="1">
      <c r="A10" s="865"/>
      <c r="B10" s="869" t="s">
        <v>2</v>
      </c>
      <c r="C10" s="1157"/>
      <c r="D10" s="1157"/>
      <c r="E10" s="1162"/>
      <c r="F10" s="1157"/>
      <c r="G10" s="1162"/>
      <c r="H10" s="1157"/>
      <c r="I10" s="25">
        <v>1</v>
      </c>
      <c r="J10" s="1157"/>
      <c r="K10" s="1162"/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10</v>
      </c>
      <c r="D11" s="1157">
        <f t="shared" si="7"/>
        <v>67</v>
      </c>
      <c r="E11" s="1161">
        <f t="shared" ref="E11" si="8">SUM(C11:D12)</f>
        <v>77</v>
      </c>
      <c r="F11" s="1157"/>
      <c r="G11" s="1157"/>
      <c r="H11" s="1157">
        <v>3</v>
      </c>
      <c r="I11" s="24">
        <v>25</v>
      </c>
      <c r="J11" s="1157">
        <v>1</v>
      </c>
      <c r="K11" s="24">
        <v>5</v>
      </c>
      <c r="L11" s="1157">
        <f t="shared" ref="L11" si="9">F11+H11+J11</f>
        <v>4</v>
      </c>
      <c r="M11" s="1157">
        <f>G11+G12+I11+I12+K11+K12</f>
        <v>38</v>
      </c>
      <c r="N11" s="1157">
        <v>3</v>
      </c>
      <c r="O11" s="1161">
        <v>10</v>
      </c>
      <c r="P11" s="1157">
        <v>2</v>
      </c>
      <c r="Q11" s="1161">
        <v>16</v>
      </c>
      <c r="R11" s="1157">
        <f t="shared" ref="R11" si="10">SUM(P11,N11)</f>
        <v>5</v>
      </c>
      <c r="S11" s="1157">
        <f t="shared" ref="S11" si="11">SUM(Q11,Q12,O11,O12)</f>
        <v>26</v>
      </c>
      <c r="T11" s="1157"/>
      <c r="U11" s="1157"/>
      <c r="V11" s="1157">
        <v>1</v>
      </c>
      <c r="W11" s="1157">
        <v>3</v>
      </c>
      <c r="X11" s="1157">
        <f t="shared" ref="X11:Y11" si="12">SUM(V11,T11)</f>
        <v>1</v>
      </c>
      <c r="Y11" s="1157">
        <f t="shared" si="12"/>
        <v>3</v>
      </c>
      <c r="Z11" s="1157"/>
      <c r="AA11" s="1157"/>
      <c r="AB11" s="1157"/>
      <c r="AC11" s="1157"/>
      <c r="AD11" s="1157">
        <f t="shared" ref="AD11:AE11" si="13">SUM(AB11,Z11)</f>
        <v>0</v>
      </c>
      <c r="AE11" s="1157">
        <f t="shared" si="13"/>
        <v>0</v>
      </c>
      <c r="AF11" s="1167">
        <f>E11</f>
        <v>77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7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4">SUM(L13,R13,X13,AD13)</f>
        <v>16</v>
      </c>
      <c r="D13" s="1157">
        <f t="shared" si="14"/>
        <v>106</v>
      </c>
      <c r="E13" s="1161">
        <f t="shared" ref="E13" si="15">SUM(C13:D14)</f>
        <v>122</v>
      </c>
      <c r="F13" s="1157">
        <v>1</v>
      </c>
      <c r="G13" s="1161"/>
      <c r="H13" s="1157">
        <v>2</v>
      </c>
      <c r="I13" s="24">
        <v>23</v>
      </c>
      <c r="J13" s="1157">
        <v>4</v>
      </c>
      <c r="K13" s="24">
        <v>6</v>
      </c>
      <c r="L13" s="1157">
        <f>F13+H13+J13</f>
        <v>7</v>
      </c>
      <c r="M13" s="1157">
        <f>G13+G14+I13+I14+K13+K14</f>
        <v>34</v>
      </c>
      <c r="N13" s="1157">
        <v>1</v>
      </c>
      <c r="O13" s="1161">
        <v>26</v>
      </c>
      <c r="P13" s="1157">
        <v>6</v>
      </c>
      <c r="Q13" s="1161">
        <v>41</v>
      </c>
      <c r="R13" s="1157">
        <f t="shared" ref="R13" si="16">SUM(P13,N13)</f>
        <v>7</v>
      </c>
      <c r="S13" s="1157">
        <f>SUM(Q13,Q14,O13,O14)</f>
        <v>67</v>
      </c>
      <c r="T13" s="1157">
        <v>1</v>
      </c>
      <c r="U13" s="1157"/>
      <c r="V13" s="1157">
        <v>1</v>
      </c>
      <c r="W13" s="1161">
        <v>5</v>
      </c>
      <c r="X13" s="1157">
        <f t="shared" ref="X13:Y13" si="17">SUM(V13,T13)</f>
        <v>2</v>
      </c>
      <c r="Y13" s="1157">
        <f t="shared" si="17"/>
        <v>5</v>
      </c>
      <c r="Z13" s="1157"/>
      <c r="AA13" s="1157"/>
      <c r="AB13" s="1157"/>
      <c r="AC13" s="1157"/>
      <c r="AD13" s="1157">
        <f t="shared" ref="AD13:AE13" si="18">SUM(AB13,Z13)</f>
        <v>0</v>
      </c>
      <c r="AE13" s="1157">
        <f t="shared" si="18"/>
        <v>0</v>
      </c>
      <c r="AF13" s="1167">
        <f>E13</f>
        <v>122</v>
      </c>
    </row>
    <row r="14" spans="1:32" ht="18" customHeight="1">
      <c r="A14" s="865"/>
      <c r="B14" s="31" t="s">
        <v>3</v>
      </c>
      <c r="C14" s="1157"/>
      <c r="D14" s="1157"/>
      <c r="E14" s="1162"/>
      <c r="F14" s="1157"/>
      <c r="G14" s="1162"/>
      <c r="H14" s="1157"/>
      <c r="I14" s="25">
        <v>2</v>
      </c>
      <c r="J14" s="1157"/>
      <c r="K14" s="25">
        <v>3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19">SUM(L15,R15,X15,AD15)</f>
        <v>3</v>
      </c>
      <c r="D15" s="1157">
        <f t="shared" si="19"/>
        <v>49</v>
      </c>
      <c r="E15" s="1161">
        <f t="shared" ref="E15" si="20">SUM(C15:D16)</f>
        <v>52</v>
      </c>
      <c r="F15" s="1157"/>
      <c r="G15" s="1161"/>
      <c r="H15" s="1157"/>
      <c r="I15" s="1161">
        <v>12</v>
      </c>
      <c r="J15" s="1157"/>
      <c r="K15" s="24">
        <v>4</v>
      </c>
      <c r="L15" s="1157">
        <f>F15+H15+J15</f>
        <v>0</v>
      </c>
      <c r="M15" s="1157">
        <f>G15+G16+I15+I16+K15+K16</f>
        <v>17</v>
      </c>
      <c r="N15" s="1157">
        <v>1</v>
      </c>
      <c r="O15" s="1161">
        <v>18</v>
      </c>
      <c r="P15" s="1157">
        <v>2</v>
      </c>
      <c r="Q15" s="1161">
        <v>12</v>
      </c>
      <c r="R15" s="1157">
        <f t="shared" ref="R15" si="21">SUM(P15,N15)</f>
        <v>3</v>
      </c>
      <c r="S15" s="1157">
        <f t="shared" ref="S15" si="22">SUM(Q15,Q16,O15,O16)</f>
        <v>30</v>
      </c>
      <c r="T15" s="1157"/>
      <c r="U15" s="1157"/>
      <c r="V15" s="1157"/>
      <c r="W15" s="1161">
        <v>2</v>
      </c>
      <c r="X15" s="1157">
        <f t="shared" ref="X15:Y15" si="23">SUM(V15,T15)</f>
        <v>0</v>
      </c>
      <c r="Y15" s="1157">
        <f t="shared" si="23"/>
        <v>2</v>
      </c>
      <c r="Z15" s="1157"/>
      <c r="AA15" s="1157"/>
      <c r="AB15" s="1157"/>
      <c r="AC15" s="1157"/>
      <c r="AD15" s="1157">
        <f t="shared" ref="AD15:AE15" si="24">SUM(AB15,Z15)</f>
        <v>0</v>
      </c>
      <c r="AE15" s="1157">
        <f t="shared" si="24"/>
        <v>0</v>
      </c>
      <c r="AF15" s="1167">
        <f>E15</f>
        <v>52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864"/>
      <c r="B17" s="1172" t="s">
        <v>68</v>
      </c>
      <c r="C17" s="1157">
        <f t="shared" ref="C17:D17" si="25">SUM(L17,R17,X17,AD17)</f>
        <v>2</v>
      </c>
      <c r="D17" s="1157">
        <f t="shared" si="25"/>
        <v>34</v>
      </c>
      <c r="E17" s="1161">
        <f>SUM(C17:D18)</f>
        <v>36</v>
      </c>
      <c r="F17" s="1161"/>
      <c r="G17" s="1161"/>
      <c r="H17" s="1227"/>
      <c r="I17" s="24">
        <v>2</v>
      </c>
      <c r="J17" s="1227"/>
      <c r="K17" s="1161">
        <v>3</v>
      </c>
      <c r="L17" s="1229">
        <f>F17+H17+J17</f>
        <v>0</v>
      </c>
      <c r="M17" s="1157">
        <f>G17+G18+I17+I18+K17+K18</f>
        <v>6</v>
      </c>
      <c r="N17" s="1161">
        <v>1</v>
      </c>
      <c r="O17" s="1161">
        <v>11</v>
      </c>
      <c r="P17" s="1161">
        <v>1</v>
      </c>
      <c r="Q17" s="1161">
        <v>13</v>
      </c>
      <c r="R17" s="1157">
        <f t="shared" ref="R17" si="26">SUM(P17,N17)</f>
        <v>2</v>
      </c>
      <c r="S17" s="1157">
        <f t="shared" ref="S17" si="27">SUM(Q17,Q18,O17,O18)</f>
        <v>24</v>
      </c>
      <c r="T17" s="1161"/>
      <c r="U17" s="1161"/>
      <c r="V17" s="1161"/>
      <c r="W17" s="1161">
        <v>4</v>
      </c>
      <c r="X17" s="1157">
        <f t="shared" ref="X17:Y17" si="28">SUM(V17,T17)</f>
        <v>0</v>
      </c>
      <c r="Y17" s="1157">
        <f t="shared" si="28"/>
        <v>4</v>
      </c>
      <c r="Z17" s="1157"/>
      <c r="AA17" s="1157"/>
      <c r="AB17" s="1157"/>
      <c r="AC17" s="1157"/>
      <c r="AD17" s="1157">
        <f t="shared" ref="AD17:AE17" si="29">SUM(AB17,Z17)</f>
        <v>0</v>
      </c>
      <c r="AE17" s="1157">
        <f t="shared" si="29"/>
        <v>0</v>
      </c>
      <c r="AF17" s="1167">
        <f>E17</f>
        <v>36</v>
      </c>
    </row>
    <row r="18" spans="1:32" ht="18" customHeight="1">
      <c r="A18" s="868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0">SUM(L19,R19,X19,AD19)</f>
        <v>1</v>
      </c>
      <c r="D19" s="1157">
        <f t="shared" si="30"/>
        <v>5</v>
      </c>
      <c r="E19" s="1161">
        <f t="shared" ref="E19" si="31">SUM(C19:D20)</f>
        <v>6</v>
      </c>
      <c r="F19" s="1233"/>
      <c r="G19" s="1233"/>
      <c r="H19" s="1233"/>
      <c r="I19" s="1233"/>
      <c r="J19" s="1233"/>
      <c r="K19" s="1233"/>
      <c r="L19" s="1157">
        <f t="shared" ref="L19" si="32">F19+H19+J19</f>
        <v>0</v>
      </c>
      <c r="M19" s="1157">
        <f t="shared" ref="M19" si="33">G19+G20+I19+I20+K19+K20</f>
        <v>0</v>
      </c>
      <c r="N19" s="1161"/>
      <c r="O19" s="1161"/>
      <c r="P19" s="1161"/>
      <c r="Q19" s="1161">
        <v>4</v>
      </c>
      <c r="R19" s="1157">
        <f t="shared" ref="R19" si="34">SUM(P19,N19)</f>
        <v>0</v>
      </c>
      <c r="S19" s="1157">
        <f t="shared" ref="S19" si="35">SUM(Q19,Q20,O19,O20)</f>
        <v>4</v>
      </c>
      <c r="T19" s="1161"/>
      <c r="U19" s="1161"/>
      <c r="V19" s="1161">
        <v>1</v>
      </c>
      <c r="W19" s="908"/>
      <c r="X19" s="1157">
        <f>SUM(V19,T19)</f>
        <v>1</v>
      </c>
      <c r="Y19" s="1157">
        <f>U19+U20+W19+W20</f>
        <v>1</v>
      </c>
      <c r="Z19" s="1157"/>
      <c r="AA19" s="1157"/>
      <c r="AB19" s="1157"/>
      <c r="AC19" s="1157"/>
      <c r="AD19" s="1157">
        <f t="shared" ref="AD19:AE19" si="36">SUM(AB19,Z19)</f>
        <v>0</v>
      </c>
      <c r="AE19" s="1157">
        <f t="shared" si="36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234"/>
      <c r="G20" s="1234"/>
      <c r="H20" s="1234"/>
      <c r="I20" s="1234"/>
      <c r="J20" s="1246"/>
      <c r="K20" s="1234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340">
        <v>1</v>
      </c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1170"/>
      <c r="B21" s="1172" t="s">
        <v>82</v>
      </c>
      <c r="C21" s="1157">
        <f t="shared" ref="C21:D21" si="37">SUM(L21,R21,X21,AD21)</f>
        <v>0</v>
      </c>
      <c r="D21" s="1157">
        <f t="shared" si="37"/>
        <v>48</v>
      </c>
      <c r="E21" s="1161">
        <f t="shared" ref="E21" si="38">SUM(C21:D22)</f>
        <v>48</v>
      </c>
      <c r="F21" s="1157"/>
      <c r="G21" s="791"/>
      <c r="H21" s="1157"/>
      <c r="I21" s="24">
        <v>29</v>
      </c>
      <c r="J21" s="1157"/>
      <c r="K21" s="1161">
        <v>3</v>
      </c>
      <c r="L21" s="1157">
        <f t="shared" ref="L21" si="39">F21+H21+J21</f>
        <v>0</v>
      </c>
      <c r="M21" s="1157">
        <f t="shared" ref="M21" si="40">G21+G22+I21+I22+K21+K22</f>
        <v>48</v>
      </c>
      <c r="N21" s="1157"/>
      <c r="O21" s="1157"/>
      <c r="P21" s="1157"/>
      <c r="Q21" s="1157"/>
      <c r="R21" s="1157">
        <f t="shared" ref="R21" si="41">SUM(P21,N21)</f>
        <v>0</v>
      </c>
      <c r="S21" s="1157">
        <f t="shared" ref="S21" si="42">SUM(Q21,Q22,O21,O22)</f>
        <v>0</v>
      </c>
      <c r="T21" s="1157"/>
      <c r="U21" s="1157"/>
      <c r="V21" s="1157"/>
      <c r="W21" s="1157"/>
      <c r="X21" s="1157">
        <f t="shared" ref="X21" si="43">SUM(V21,T21)</f>
        <v>0</v>
      </c>
      <c r="Y21" s="1157">
        <f>U21+U22+W21+W22</f>
        <v>0</v>
      </c>
      <c r="Z21" s="1157"/>
      <c r="AA21" s="1157"/>
      <c r="AB21" s="1157"/>
      <c r="AC21" s="1157"/>
      <c r="AD21" s="1157">
        <f t="shared" ref="AD21:AE21" si="44">SUM(AB21,Z21)</f>
        <v>0</v>
      </c>
      <c r="AE21" s="1157">
        <f t="shared" si="44"/>
        <v>0</v>
      </c>
      <c r="AF21" s="1167">
        <f>E21</f>
        <v>48</v>
      </c>
    </row>
    <row r="22" spans="1:32" ht="18" customHeight="1">
      <c r="A22" s="1171"/>
      <c r="B22" s="1173"/>
      <c r="C22" s="1157"/>
      <c r="D22" s="1157"/>
      <c r="E22" s="1162"/>
      <c r="F22" s="1157"/>
      <c r="G22" s="32">
        <v>13</v>
      </c>
      <c r="H22" s="1157"/>
      <c r="I22" s="25">
        <v>3</v>
      </c>
      <c r="J22" s="1157"/>
      <c r="K22" s="1162"/>
      <c r="L22" s="1157"/>
      <c r="M22" s="1157"/>
      <c r="N22" s="1157"/>
      <c r="O22" s="1157"/>
      <c r="P22" s="1157"/>
      <c r="Q22" s="1157"/>
      <c r="R22" s="1157"/>
      <c r="S22" s="1157"/>
      <c r="T22" s="1157"/>
      <c r="U22" s="1157"/>
      <c r="V22" s="1157"/>
      <c r="W22" s="1157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 t="shared" ref="C23:AF23" si="45">SUM(C7:C22)</f>
        <v>60</v>
      </c>
      <c r="D23" s="33">
        <f t="shared" si="45"/>
        <v>491</v>
      </c>
      <c r="E23" s="33">
        <f t="shared" si="45"/>
        <v>551</v>
      </c>
      <c r="F23" s="33">
        <f t="shared" si="45"/>
        <v>3</v>
      </c>
      <c r="G23" s="33">
        <f t="shared" si="45"/>
        <v>13</v>
      </c>
      <c r="H23" s="33">
        <f t="shared" si="45"/>
        <v>6</v>
      </c>
      <c r="I23" s="33">
        <f t="shared" si="45"/>
        <v>159</v>
      </c>
      <c r="J23" s="33">
        <f t="shared" si="45"/>
        <v>6</v>
      </c>
      <c r="K23" s="33">
        <f t="shared" si="45"/>
        <v>52</v>
      </c>
      <c r="L23" s="33">
        <f t="shared" si="45"/>
        <v>15</v>
      </c>
      <c r="M23" s="33">
        <f t="shared" si="45"/>
        <v>224</v>
      </c>
      <c r="N23" s="33">
        <f t="shared" si="45"/>
        <v>13</v>
      </c>
      <c r="O23" s="33">
        <f t="shared" si="45"/>
        <v>106</v>
      </c>
      <c r="P23" s="33">
        <f t="shared" si="45"/>
        <v>19</v>
      </c>
      <c r="Q23" s="33">
        <f t="shared" si="45"/>
        <v>141</v>
      </c>
      <c r="R23" s="33">
        <f t="shared" si="45"/>
        <v>32</v>
      </c>
      <c r="S23" s="33">
        <f t="shared" si="45"/>
        <v>247</v>
      </c>
      <c r="T23" s="33">
        <f t="shared" si="45"/>
        <v>2</v>
      </c>
      <c r="U23" s="33">
        <f t="shared" si="45"/>
        <v>1</v>
      </c>
      <c r="V23" s="33">
        <f t="shared" si="45"/>
        <v>9</v>
      </c>
      <c r="W23" s="33">
        <f t="shared" si="45"/>
        <v>19</v>
      </c>
      <c r="X23" s="33">
        <f t="shared" si="45"/>
        <v>11</v>
      </c>
      <c r="Y23" s="33">
        <f t="shared" si="45"/>
        <v>20</v>
      </c>
      <c r="Z23" s="33">
        <f t="shared" si="45"/>
        <v>0</v>
      </c>
      <c r="AA23" s="33">
        <f t="shared" si="45"/>
        <v>0</v>
      </c>
      <c r="AB23" s="33">
        <f t="shared" si="45"/>
        <v>2</v>
      </c>
      <c r="AC23" s="33">
        <f t="shared" si="45"/>
        <v>0</v>
      </c>
      <c r="AD23" s="33">
        <f t="shared" si="45"/>
        <v>2</v>
      </c>
      <c r="AE23" s="33">
        <f t="shared" si="45"/>
        <v>0</v>
      </c>
      <c r="AF23" s="33">
        <f t="shared" si="45"/>
        <v>551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193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71"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X7:X8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O9:O10"/>
    <mergeCell ref="P9:P10"/>
    <mergeCell ref="Q9:Q10"/>
    <mergeCell ref="R9:R10"/>
    <mergeCell ref="AF7:AF8"/>
    <mergeCell ref="C9:C10"/>
    <mergeCell ref="D9:D10"/>
    <mergeCell ref="E9:E10"/>
    <mergeCell ref="F9:F10"/>
    <mergeCell ref="G9:G10"/>
    <mergeCell ref="H9:H10"/>
    <mergeCell ref="J9:J10"/>
    <mergeCell ref="K9:K10"/>
    <mergeCell ref="L9:L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Y9:Y10"/>
    <mergeCell ref="Z9:Z10"/>
    <mergeCell ref="AA9:AA10"/>
    <mergeCell ref="AB9:AB10"/>
    <mergeCell ref="AC9:AC10"/>
    <mergeCell ref="AD9:AD10"/>
    <mergeCell ref="S9:S10"/>
    <mergeCell ref="T9:T10"/>
    <mergeCell ref="U9:U10"/>
    <mergeCell ref="V9:V10"/>
    <mergeCell ref="W9:W10"/>
    <mergeCell ref="X9:X10"/>
    <mergeCell ref="M9:M10"/>
    <mergeCell ref="N9:N10"/>
    <mergeCell ref="AE11:AE12"/>
    <mergeCell ref="AF11:AF12"/>
    <mergeCell ref="C13:C14"/>
    <mergeCell ref="D13:D14"/>
    <mergeCell ref="E13:E14"/>
    <mergeCell ref="F13:F14"/>
    <mergeCell ref="G13:G14"/>
    <mergeCell ref="H13:H14"/>
    <mergeCell ref="W11:W12"/>
    <mergeCell ref="X11:X12"/>
    <mergeCell ref="Y11:Y12"/>
    <mergeCell ref="Z11:Z12"/>
    <mergeCell ref="AA11:AA12"/>
    <mergeCell ref="AB11:AB12"/>
    <mergeCell ref="Q11:Q12"/>
    <mergeCell ref="R11:R12"/>
    <mergeCell ref="S11:S12"/>
    <mergeCell ref="T11:T12"/>
    <mergeCell ref="U11:U12"/>
    <mergeCell ref="V11:V12"/>
    <mergeCell ref="J11:J12"/>
    <mergeCell ref="L11:L12"/>
    <mergeCell ref="M11:M12"/>
    <mergeCell ref="N11:N12"/>
    <mergeCell ref="V13:V14"/>
    <mergeCell ref="J13:J14"/>
    <mergeCell ref="L13:L14"/>
    <mergeCell ref="M13:M14"/>
    <mergeCell ref="N13:N14"/>
    <mergeCell ref="O13:O14"/>
    <mergeCell ref="P13:P14"/>
    <mergeCell ref="AC11:AC12"/>
    <mergeCell ref="AD11:AD12"/>
    <mergeCell ref="O11:O12"/>
    <mergeCell ref="P11:P12"/>
    <mergeCell ref="L15:L16"/>
    <mergeCell ref="M15:M16"/>
    <mergeCell ref="N15:N16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E17:E18"/>
    <mergeCell ref="F17:F18"/>
    <mergeCell ref="G17:G18"/>
    <mergeCell ref="AA15:AA16"/>
    <mergeCell ref="AB15:AB16"/>
    <mergeCell ref="AC15:AC16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I15:I16"/>
    <mergeCell ref="J15:J16"/>
    <mergeCell ref="AD17:AD18"/>
    <mergeCell ref="AE17:AE18"/>
    <mergeCell ref="AF17:AF18"/>
    <mergeCell ref="U17:U18"/>
    <mergeCell ref="V17:V18"/>
    <mergeCell ref="W17:W18"/>
    <mergeCell ref="X17:X18"/>
    <mergeCell ref="Y17:Y18"/>
    <mergeCell ref="Z17:Z18"/>
    <mergeCell ref="A19:A20"/>
    <mergeCell ref="B19:B20"/>
    <mergeCell ref="C19:C20"/>
    <mergeCell ref="D19:D20"/>
    <mergeCell ref="E19:E20"/>
    <mergeCell ref="F19:F20"/>
    <mergeCell ref="AA17:AA18"/>
    <mergeCell ref="AB17:AB18"/>
    <mergeCell ref="AC17:AC18"/>
    <mergeCell ref="O17:O18"/>
    <mergeCell ref="P17:P18"/>
    <mergeCell ref="Q17:Q18"/>
    <mergeCell ref="R17:R18"/>
    <mergeCell ref="S17:S18"/>
    <mergeCell ref="T17:T18"/>
    <mergeCell ref="H17:H18"/>
    <mergeCell ref="J17:J18"/>
    <mergeCell ref="K17:K18"/>
    <mergeCell ref="L17:L18"/>
    <mergeCell ref="M17:M18"/>
    <mergeCell ref="N17:N18"/>
    <mergeCell ref="B17:B18"/>
    <mergeCell ref="C17:C18"/>
    <mergeCell ref="D17:D18"/>
    <mergeCell ref="N19:N20"/>
    <mergeCell ref="O19:O20"/>
    <mergeCell ref="P19:P20"/>
    <mergeCell ref="Q19:Q20"/>
    <mergeCell ref="R19:R20"/>
    <mergeCell ref="S19:S20"/>
    <mergeCell ref="G19:G20"/>
    <mergeCell ref="H19:H20"/>
    <mergeCell ref="J19:J20"/>
    <mergeCell ref="L19:L20"/>
    <mergeCell ref="M19:M20"/>
    <mergeCell ref="I19:I20"/>
    <mergeCell ref="K19:K20"/>
    <mergeCell ref="O21:O22"/>
    <mergeCell ref="P21:P22"/>
    <mergeCell ref="Q21:Q22"/>
    <mergeCell ref="AF19:AF20"/>
    <mergeCell ref="A21:A22"/>
    <mergeCell ref="B21:B22"/>
    <mergeCell ref="C21:C22"/>
    <mergeCell ref="D21:D22"/>
    <mergeCell ref="E21:E22"/>
    <mergeCell ref="F21:F22"/>
    <mergeCell ref="H21:H22"/>
    <mergeCell ref="J21:J22"/>
    <mergeCell ref="K21:K22"/>
    <mergeCell ref="Z19:Z20"/>
    <mergeCell ref="AA19:AA20"/>
    <mergeCell ref="AB19:AB20"/>
    <mergeCell ref="AC19:AC20"/>
    <mergeCell ref="AD19:AD20"/>
    <mergeCell ref="AE19:AE20"/>
    <mergeCell ref="T19:T20"/>
    <mergeCell ref="U19:U20"/>
    <mergeCell ref="V19:V20"/>
    <mergeCell ref="X19:X20"/>
    <mergeCell ref="Y19:Y20"/>
    <mergeCell ref="G29:L29"/>
    <mergeCell ref="U29:AF29"/>
    <mergeCell ref="AD21:AD22"/>
    <mergeCell ref="AE21:AE22"/>
    <mergeCell ref="AF21:AF22"/>
    <mergeCell ref="A23:B23"/>
    <mergeCell ref="C26:AF26"/>
    <mergeCell ref="G28:L28"/>
    <mergeCell ref="U28:AF28"/>
    <mergeCell ref="X21:X22"/>
    <mergeCell ref="Y21:Y22"/>
    <mergeCell ref="Z21:Z22"/>
    <mergeCell ref="AA21:AA22"/>
    <mergeCell ref="AB21:AB22"/>
    <mergeCell ref="AC21:AC22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6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863" t="s">
        <v>17</v>
      </c>
      <c r="D5" s="863" t="s">
        <v>18</v>
      </c>
      <c r="E5" s="863" t="s">
        <v>19</v>
      </c>
      <c r="F5" s="23" t="s">
        <v>1</v>
      </c>
      <c r="G5" s="863" t="s">
        <v>17</v>
      </c>
      <c r="H5" s="863" t="s">
        <v>18</v>
      </c>
      <c r="I5" s="863" t="s">
        <v>19</v>
      </c>
      <c r="J5" s="23" t="s">
        <v>1</v>
      </c>
      <c r="K5" s="863" t="s">
        <v>17</v>
      </c>
      <c r="L5" s="863" t="s">
        <v>18</v>
      </c>
      <c r="M5" s="863" t="s">
        <v>19</v>
      </c>
      <c r="N5" s="23" t="s">
        <v>1</v>
      </c>
      <c r="O5" s="863" t="s">
        <v>17</v>
      </c>
      <c r="P5" s="863" t="s">
        <v>18</v>
      </c>
      <c r="Q5" s="863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2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866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865"/>
      <c r="B9" s="869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1</v>
      </c>
      <c r="F12" s="1157">
        <f t="shared" ref="F12" si="10">SUM(C12:E13)</f>
        <v>1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4</v>
      </c>
    </row>
    <row r="13" spans="1:19" ht="18" customHeight="1">
      <c r="A13" s="865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6</v>
      </c>
      <c r="N18" s="1157">
        <f t="shared" ref="N18" si="27">SUM(K18:M19)</f>
        <v>10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14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864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868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2</v>
      </c>
      <c r="E22" s="33">
        <f t="shared" si="31"/>
        <v>1</v>
      </c>
      <c r="F22" s="33">
        <f t="shared" si="31"/>
        <v>3</v>
      </c>
      <c r="G22" s="33">
        <f t="shared" si="31"/>
        <v>0</v>
      </c>
      <c r="H22" s="33">
        <f t="shared" si="31"/>
        <v>2</v>
      </c>
      <c r="I22" s="33">
        <f t="shared" si="31"/>
        <v>3</v>
      </c>
      <c r="J22" s="33">
        <f t="shared" si="31"/>
        <v>5</v>
      </c>
      <c r="K22" s="33">
        <f t="shared" si="31"/>
        <v>0</v>
      </c>
      <c r="L22" s="33">
        <f t="shared" si="31"/>
        <v>6</v>
      </c>
      <c r="M22" s="33">
        <f t="shared" si="31"/>
        <v>7</v>
      </c>
      <c r="N22" s="33">
        <f t="shared" si="31"/>
        <v>13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21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867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193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93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activeCell="A3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16</v>
      </c>
      <c r="D7" s="1157">
        <f>SUM(M7,S7,Y7,AE7)</f>
        <v>102</v>
      </c>
      <c r="E7" s="1161">
        <f>SUM(C7:D8)</f>
        <v>118</v>
      </c>
      <c r="F7" s="1157">
        <v>1</v>
      </c>
      <c r="G7" s="1157"/>
      <c r="H7" s="1157"/>
      <c r="I7" s="24">
        <v>27</v>
      </c>
      <c r="J7" s="1157"/>
      <c r="K7" s="1161">
        <v>20</v>
      </c>
      <c r="L7" s="1157">
        <f>F7+H7+J7</f>
        <v>1</v>
      </c>
      <c r="M7" s="1157">
        <f>G7+G8+I7+I8+K7+K8</f>
        <v>49</v>
      </c>
      <c r="N7" s="1157">
        <v>5</v>
      </c>
      <c r="O7" s="1161">
        <v>19</v>
      </c>
      <c r="P7" s="1157">
        <v>2</v>
      </c>
      <c r="Q7" s="1161">
        <v>30</v>
      </c>
      <c r="R7" s="1157">
        <f>SUM(P7,N7)</f>
        <v>7</v>
      </c>
      <c r="S7" s="1157">
        <f>SUM(Q7,Q8,O7,O8)</f>
        <v>49</v>
      </c>
      <c r="T7" s="1157">
        <v>1</v>
      </c>
      <c r="U7" s="1157">
        <v>1</v>
      </c>
      <c r="V7" s="1157">
        <v>6</v>
      </c>
      <c r="W7" s="1157">
        <v>3</v>
      </c>
      <c r="X7" s="1157">
        <f>SUM(V7,T7)</f>
        <v>7</v>
      </c>
      <c r="Y7" s="1157">
        <f>SUM(W7,U7)</f>
        <v>4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118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2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886" t="s">
        <v>8</v>
      </c>
      <c r="C9" s="1157">
        <f t="shared" ref="C9:D9" si="0">SUM(L9,R9,X9,AD9)</f>
        <v>12</v>
      </c>
      <c r="D9" s="1157">
        <f t="shared" si="0"/>
        <v>80</v>
      </c>
      <c r="E9" s="1161">
        <f t="shared" ref="E9" si="1">SUM(C9:D10)</f>
        <v>92</v>
      </c>
      <c r="F9" s="1157">
        <v>1</v>
      </c>
      <c r="G9" s="1161"/>
      <c r="H9" s="1157">
        <v>1</v>
      </c>
      <c r="I9" s="24">
        <v>25</v>
      </c>
      <c r="J9" s="1157">
        <v>1</v>
      </c>
      <c r="K9" s="1161">
        <v>6</v>
      </c>
      <c r="L9" s="1157">
        <f t="shared" ref="L9" si="2">F9+H9+J9</f>
        <v>3</v>
      </c>
      <c r="M9" s="1157">
        <f>G9+G10+I9+I10+K9+K10</f>
        <v>32</v>
      </c>
      <c r="N9" s="1157">
        <v>2</v>
      </c>
      <c r="O9" s="1161">
        <v>22</v>
      </c>
      <c r="P9" s="1157">
        <v>6</v>
      </c>
      <c r="Q9" s="1161">
        <v>25</v>
      </c>
      <c r="R9" s="1157">
        <f t="shared" ref="R9" si="3">SUM(P9,N9)</f>
        <v>8</v>
      </c>
      <c r="S9" s="1157">
        <f t="shared" ref="S9" si="4">SUM(Q9,Q10,O9,O10)</f>
        <v>47</v>
      </c>
      <c r="T9" s="1157"/>
      <c r="U9" s="1157"/>
      <c r="V9" s="1157"/>
      <c r="W9" s="1157">
        <v>1</v>
      </c>
      <c r="X9" s="1157">
        <f t="shared" ref="X9:Y9" si="5">SUM(V9,T9)</f>
        <v>0</v>
      </c>
      <c r="Y9" s="1157">
        <f t="shared" si="5"/>
        <v>1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92</v>
      </c>
    </row>
    <row r="10" spans="1:32" ht="18" customHeight="1">
      <c r="A10" s="885"/>
      <c r="B10" s="888" t="s">
        <v>2</v>
      </c>
      <c r="C10" s="1157"/>
      <c r="D10" s="1157"/>
      <c r="E10" s="1162"/>
      <c r="F10" s="1157"/>
      <c r="G10" s="1162"/>
      <c r="H10" s="1157"/>
      <c r="I10" s="25">
        <v>1</v>
      </c>
      <c r="J10" s="1157"/>
      <c r="K10" s="1162"/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10</v>
      </c>
      <c r="D11" s="1157">
        <f t="shared" si="7"/>
        <v>68</v>
      </c>
      <c r="E11" s="1161">
        <f t="shared" ref="E11" si="8">SUM(C11:D12)</f>
        <v>78</v>
      </c>
      <c r="F11" s="1157"/>
      <c r="G11" s="1157"/>
      <c r="H11" s="1157">
        <v>3</v>
      </c>
      <c r="I11" s="24">
        <v>26</v>
      </c>
      <c r="J11" s="1157">
        <v>1</v>
      </c>
      <c r="K11" s="24">
        <v>5</v>
      </c>
      <c r="L11" s="1157">
        <f t="shared" ref="L11" si="9">F11+H11+J11</f>
        <v>4</v>
      </c>
      <c r="M11" s="1157">
        <f t="shared" ref="M11" si="10">G11+G12+I11+I12+K11+K12</f>
        <v>39</v>
      </c>
      <c r="N11" s="1157">
        <v>3</v>
      </c>
      <c r="O11" s="1161">
        <v>10</v>
      </c>
      <c r="P11" s="1157">
        <v>2</v>
      </c>
      <c r="Q11" s="1161">
        <v>16</v>
      </c>
      <c r="R11" s="1157">
        <f t="shared" ref="R11" si="11">SUM(P11,N11)</f>
        <v>5</v>
      </c>
      <c r="S11" s="1157">
        <f t="shared" ref="S11" si="12">SUM(Q11,Q12,O11,O12)</f>
        <v>26</v>
      </c>
      <c r="T11" s="1157"/>
      <c r="U11" s="1157"/>
      <c r="V11" s="1157">
        <v>1</v>
      </c>
      <c r="W11" s="1157">
        <v>3</v>
      </c>
      <c r="X11" s="1157">
        <f t="shared" ref="X11:Y11" si="13">SUM(V11,T11)</f>
        <v>1</v>
      </c>
      <c r="Y11" s="1157">
        <f t="shared" si="13"/>
        <v>3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7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16</v>
      </c>
      <c r="D13" s="1157">
        <f t="shared" si="15"/>
        <v>106</v>
      </c>
      <c r="E13" s="1161">
        <f t="shared" ref="E13" si="16">SUM(C13:D14)</f>
        <v>122</v>
      </c>
      <c r="F13" s="1157">
        <v>1</v>
      </c>
      <c r="G13" s="1161"/>
      <c r="H13" s="1157">
        <v>2</v>
      </c>
      <c r="I13" s="24">
        <v>23</v>
      </c>
      <c r="J13" s="1157">
        <v>4</v>
      </c>
      <c r="K13" s="24">
        <v>6</v>
      </c>
      <c r="L13" s="1157">
        <f>F13+H13+J13</f>
        <v>7</v>
      </c>
      <c r="M13" s="1157">
        <f>G13+G14+I13+I14+K13+K14</f>
        <v>34</v>
      </c>
      <c r="N13" s="1157">
        <v>1</v>
      </c>
      <c r="O13" s="1161">
        <v>26</v>
      </c>
      <c r="P13" s="1157">
        <v>6</v>
      </c>
      <c r="Q13" s="1161">
        <v>41</v>
      </c>
      <c r="R13" s="1157">
        <f t="shared" ref="R13" si="17">SUM(P13,N13)</f>
        <v>7</v>
      </c>
      <c r="S13" s="1157">
        <f t="shared" ref="S13" si="18">SUM(Q13,Q14,O13,O14)</f>
        <v>67</v>
      </c>
      <c r="T13" s="1157">
        <v>1</v>
      </c>
      <c r="U13" s="1157"/>
      <c r="V13" s="1157">
        <v>1</v>
      </c>
      <c r="W13" s="1161">
        <v>5</v>
      </c>
      <c r="X13" s="1157">
        <f t="shared" ref="X13:Y13" si="19">SUM(V13,T13)</f>
        <v>2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122</v>
      </c>
    </row>
    <row r="14" spans="1:32" ht="18" customHeight="1">
      <c r="A14" s="885"/>
      <c r="B14" s="31" t="s">
        <v>3</v>
      </c>
      <c r="C14" s="1157"/>
      <c r="D14" s="1157"/>
      <c r="E14" s="1162"/>
      <c r="F14" s="1157"/>
      <c r="G14" s="1162"/>
      <c r="H14" s="1157"/>
      <c r="I14" s="25">
        <v>2</v>
      </c>
      <c r="J14" s="1157"/>
      <c r="K14" s="25">
        <v>3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49</v>
      </c>
      <c r="E15" s="1161">
        <f t="shared" ref="E15" si="22">SUM(C15:D16)</f>
        <v>52</v>
      </c>
      <c r="F15" s="1157"/>
      <c r="G15" s="1161"/>
      <c r="H15" s="1157"/>
      <c r="I15" s="1161">
        <v>12</v>
      </c>
      <c r="J15" s="1157"/>
      <c r="K15" s="24">
        <v>4</v>
      </c>
      <c r="L15" s="1157">
        <f>F15+H15+J15</f>
        <v>0</v>
      </c>
      <c r="M15" s="1157">
        <f>G15+G16+I15+I16+K15+K16</f>
        <v>17</v>
      </c>
      <c r="N15" s="1157">
        <v>1</v>
      </c>
      <c r="O15" s="1161">
        <v>18</v>
      </c>
      <c r="P15" s="1157">
        <v>2</v>
      </c>
      <c r="Q15" s="1161">
        <v>12</v>
      </c>
      <c r="R15" s="1157">
        <f t="shared" ref="R15" si="23">SUM(P15,N15)</f>
        <v>3</v>
      </c>
      <c r="S15" s="1157">
        <f t="shared" ref="S15" si="24">SUM(Q15,Q16,O15,O16)</f>
        <v>30</v>
      </c>
      <c r="T15" s="1157"/>
      <c r="U15" s="1157"/>
      <c r="V15" s="1157"/>
      <c r="W15" s="1161">
        <v>2</v>
      </c>
      <c r="X15" s="1157">
        <f t="shared" ref="X15:Y15" si="25">SUM(V15,T15)</f>
        <v>0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52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884"/>
      <c r="B17" s="1172" t="s">
        <v>68</v>
      </c>
      <c r="C17" s="1157">
        <f t="shared" ref="C17:D17" si="27">SUM(L17,R17,X17,AD17)</f>
        <v>2</v>
      </c>
      <c r="D17" s="1157">
        <f t="shared" si="27"/>
        <v>34</v>
      </c>
      <c r="E17" s="1161">
        <f>SUM(C17:D18)</f>
        <v>36</v>
      </c>
      <c r="F17" s="1161"/>
      <c r="G17" s="1161"/>
      <c r="H17" s="1227"/>
      <c r="I17" s="24">
        <v>2</v>
      </c>
      <c r="J17" s="1227"/>
      <c r="K17" s="1161">
        <v>3</v>
      </c>
      <c r="L17" s="1229">
        <f>F17+H17+J17</f>
        <v>0</v>
      </c>
      <c r="M17" s="1157">
        <f>G17+G18+I17+I18+K17+K18</f>
        <v>6</v>
      </c>
      <c r="N17" s="1161">
        <v>1</v>
      </c>
      <c r="O17" s="1161">
        <v>11</v>
      </c>
      <c r="P17" s="1161">
        <v>1</v>
      </c>
      <c r="Q17" s="1161">
        <v>13</v>
      </c>
      <c r="R17" s="1157">
        <f t="shared" ref="R17" si="28">SUM(P17,N17)</f>
        <v>2</v>
      </c>
      <c r="S17" s="1157">
        <f t="shared" ref="S17" si="29">SUM(Q17,Q18,O17,O18)</f>
        <v>24</v>
      </c>
      <c r="T17" s="1161"/>
      <c r="U17" s="1161"/>
      <c r="V17" s="1161"/>
      <c r="W17" s="1161">
        <v>4</v>
      </c>
      <c r="X17" s="1157">
        <f t="shared" ref="X17:Y17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7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887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2">SUM(L19,R19,X19,AD19)</f>
        <v>1</v>
      </c>
      <c r="D19" s="1157">
        <f t="shared" si="32"/>
        <v>5</v>
      </c>
      <c r="E19" s="1161">
        <f t="shared" ref="E19" si="33">SUM(C19:D20)</f>
        <v>6</v>
      </c>
      <c r="F19" s="1161"/>
      <c r="G19" s="1161"/>
      <c r="H19" s="1161"/>
      <c r="I19" s="1161"/>
      <c r="J19" s="1161"/>
      <c r="K19" s="1161"/>
      <c r="L19" s="1157">
        <f t="shared" ref="L19" si="34">F19+H19+J19</f>
        <v>0</v>
      </c>
      <c r="M19" s="1157">
        <f t="shared" ref="M19" si="35">G19+G20+I19+I20+K19+K20</f>
        <v>0</v>
      </c>
      <c r="N19" s="1161"/>
      <c r="O19" s="1161"/>
      <c r="P19" s="1161"/>
      <c r="Q19" s="1161">
        <v>4</v>
      </c>
      <c r="R19" s="1157">
        <f t="shared" ref="R19" si="36">SUM(P19,N19)</f>
        <v>0</v>
      </c>
      <c r="S19" s="1157">
        <f t="shared" ref="S19" si="37">SUM(Q19,Q20,O19,O20)</f>
        <v>4</v>
      </c>
      <c r="T19" s="1161"/>
      <c r="U19" s="1161"/>
      <c r="V19" s="1161">
        <v>1</v>
      </c>
      <c r="W19" s="791"/>
      <c r="X19" s="1157">
        <f t="shared" ref="X19" si="38">SUM(V19,T19)</f>
        <v>1</v>
      </c>
      <c r="Y19" s="1157">
        <f>U19+U20+W19+W20</f>
        <v>1</v>
      </c>
      <c r="Z19" s="1157"/>
      <c r="AA19" s="1157"/>
      <c r="AB19" s="1157"/>
      <c r="AC19" s="1157"/>
      <c r="AD19" s="1157">
        <f t="shared" ref="AD19:AE19" si="39">SUM(AB19,Z19)</f>
        <v>0</v>
      </c>
      <c r="AE19" s="1157">
        <f t="shared" si="39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62"/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32">
        <v>1</v>
      </c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1170"/>
      <c r="B21" s="1172" t="s">
        <v>82</v>
      </c>
      <c r="C21" s="1157">
        <f t="shared" ref="C21:D21" si="40">SUM(L21,R21,X21,AD21)</f>
        <v>0</v>
      </c>
      <c r="D21" s="1157">
        <f t="shared" si="40"/>
        <v>48</v>
      </c>
      <c r="E21" s="1161">
        <f t="shared" ref="E21" si="41">SUM(C21:D22)</f>
        <v>48</v>
      </c>
      <c r="F21" s="1157"/>
      <c r="G21" s="791"/>
      <c r="H21" s="1157"/>
      <c r="I21" s="24">
        <v>29</v>
      </c>
      <c r="J21" s="1157"/>
      <c r="K21" s="1161">
        <v>3</v>
      </c>
      <c r="L21" s="1157">
        <f t="shared" ref="L21" si="42">F21+H21+J21</f>
        <v>0</v>
      </c>
      <c r="M21" s="1157">
        <f t="shared" ref="M21" si="43">G21+G22+I21+I22+K21+K22</f>
        <v>48</v>
      </c>
      <c r="N21" s="1157"/>
      <c r="O21" s="1157"/>
      <c r="P21" s="1157"/>
      <c r="Q21" s="1157"/>
      <c r="R21" s="1157">
        <f t="shared" ref="R21" si="44">SUM(P21,N21)</f>
        <v>0</v>
      </c>
      <c r="S21" s="1157">
        <f t="shared" ref="S21" si="45">SUM(Q21,Q22,O21,O22)</f>
        <v>0</v>
      </c>
      <c r="T21" s="1157"/>
      <c r="U21" s="1157"/>
      <c r="V21" s="1157"/>
      <c r="W21" s="1157"/>
      <c r="X21" s="1157">
        <f t="shared" ref="X21" si="46">SUM(V21,T21)</f>
        <v>0</v>
      </c>
      <c r="Y21" s="1157">
        <f>U21+U22+W21+W22</f>
        <v>0</v>
      </c>
      <c r="Z21" s="1157"/>
      <c r="AA21" s="1157"/>
      <c r="AB21" s="1157"/>
      <c r="AC21" s="1157"/>
      <c r="AD21" s="1157">
        <f t="shared" ref="AD21:AE21" si="47">SUM(AB21,Z21)</f>
        <v>0</v>
      </c>
      <c r="AE21" s="1157">
        <f t="shared" si="47"/>
        <v>0</v>
      </c>
      <c r="AF21" s="1167">
        <f>E21</f>
        <v>48</v>
      </c>
    </row>
    <row r="22" spans="1:32" ht="18" customHeight="1">
      <c r="A22" s="1171"/>
      <c r="B22" s="1173"/>
      <c r="C22" s="1157"/>
      <c r="D22" s="1157"/>
      <c r="E22" s="1162"/>
      <c r="F22" s="1157"/>
      <c r="G22" s="32">
        <v>13</v>
      </c>
      <c r="H22" s="1157"/>
      <c r="I22" s="25">
        <v>3</v>
      </c>
      <c r="J22" s="1157"/>
      <c r="K22" s="1162"/>
      <c r="L22" s="1157"/>
      <c r="M22" s="1157"/>
      <c r="N22" s="1157"/>
      <c r="O22" s="1157"/>
      <c r="P22" s="1157"/>
      <c r="Q22" s="1157"/>
      <c r="R22" s="1157"/>
      <c r="S22" s="1157"/>
      <c r="T22" s="1157"/>
      <c r="U22" s="1157"/>
      <c r="V22" s="1157"/>
      <c r="W22" s="1157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 t="shared" ref="C23:AF23" si="48">SUM(C7:C22)</f>
        <v>60</v>
      </c>
      <c r="D23" s="33">
        <f t="shared" si="48"/>
        <v>492</v>
      </c>
      <c r="E23" s="33">
        <f t="shared" si="48"/>
        <v>552</v>
      </c>
      <c r="F23" s="33">
        <f t="shared" si="48"/>
        <v>3</v>
      </c>
      <c r="G23" s="33">
        <f t="shared" si="48"/>
        <v>13</v>
      </c>
      <c r="H23" s="33">
        <f t="shared" si="48"/>
        <v>6</v>
      </c>
      <c r="I23" s="33">
        <f t="shared" si="48"/>
        <v>160</v>
      </c>
      <c r="J23" s="33">
        <f t="shared" si="48"/>
        <v>6</v>
      </c>
      <c r="K23" s="33">
        <f t="shared" si="48"/>
        <v>52</v>
      </c>
      <c r="L23" s="33">
        <f t="shared" si="48"/>
        <v>15</v>
      </c>
      <c r="M23" s="33">
        <f t="shared" si="48"/>
        <v>225</v>
      </c>
      <c r="N23" s="33">
        <f t="shared" si="48"/>
        <v>13</v>
      </c>
      <c r="O23" s="33">
        <f t="shared" si="48"/>
        <v>106</v>
      </c>
      <c r="P23" s="33">
        <f t="shared" si="48"/>
        <v>19</v>
      </c>
      <c r="Q23" s="33">
        <f t="shared" si="48"/>
        <v>141</v>
      </c>
      <c r="R23" s="33">
        <f t="shared" si="48"/>
        <v>32</v>
      </c>
      <c r="S23" s="33">
        <f t="shared" si="48"/>
        <v>247</v>
      </c>
      <c r="T23" s="33">
        <f t="shared" si="48"/>
        <v>2</v>
      </c>
      <c r="U23" s="33">
        <f t="shared" si="48"/>
        <v>1</v>
      </c>
      <c r="V23" s="33">
        <f t="shared" si="48"/>
        <v>9</v>
      </c>
      <c r="W23" s="33">
        <f t="shared" si="48"/>
        <v>19</v>
      </c>
      <c r="X23" s="33">
        <f t="shared" si="48"/>
        <v>11</v>
      </c>
      <c r="Y23" s="33">
        <f t="shared" si="48"/>
        <v>20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 t="shared" si="48"/>
        <v>0</v>
      </c>
      <c r="AD23" s="33">
        <f t="shared" si="48"/>
        <v>2</v>
      </c>
      <c r="AE23" s="33">
        <f t="shared" si="48"/>
        <v>0</v>
      </c>
      <c r="AF23" s="33">
        <f t="shared" si="48"/>
        <v>552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194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71">
    <mergeCell ref="G28:L28"/>
    <mergeCell ref="U28:AF28"/>
    <mergeCell ref="G29:L29"/>
    <mergeCell ref="U29:AF29"/>
    <mergeCell ref="AC21:AC22"/>
    <mergeCell ref="AD21:AD22"/>
    <mergeCell ref="AE21:AE22"/>
    <mergeCell ref="AF21:AF22"/>
    <mergeCell ref="A23:B23"/>
    <mergeCell ref="C26:AF26"/>
    <mergeCell ref="W21:W22"/>
    <mergeCell ref="X21:X22"/>
    <mergeCell ref="Y21:Y22"/>
    <mergeCell ref="Z21:Z22"/>
    <mergeCell ref="AA21:AA22"/>
    <mergeCell ref="AB21:AB22"/>
    <mergeCell ref="Q21:Q22"/>
    <mergeCell ref="R21:R22"/>
    <mergeCell ref="S21:S22"/>
    <mergeCell ref="T21:T22"/>
    <mergeCell ref="U21:U22"/>
    <mergeCell ref="V21:V22"/>
    <mergeCell ref="K21:K22"/>
    <mergeCell ref="L21:L22"/>
    <mergeCell ref="M21:M22"/>
    <mergeCell ref="N21:N22"/>
    <mergeCell ref="O21:O22"/>
    <mergeCell ref="P21:P22"/>
    <mergeCell ref="AE19:AE20"/>
    <mergeCell ref="AF19:AF20"/>
    <mergeCell ref="A21:A22"/>
    <mergeCell ref="B21:B22"/>
    <mergeCell ref="C21:C22"/>
    <mergeCell ref="D21:D22"/>
    <mergeCell ref="E21:E22"/>
    <mergeCell ref="F21:F22"/>
    <mergeCell ref="H21:H22"/>
    <mergeCell ref="J21:J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X19:X20"/>
    <mergeCell ref="M19:M20"/>
    <mergeCell ref="N19:N20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A19:A20"/>
    <mergeCell ref="B19:B20"/>
    <mergeCell ref="C19:C20"/>
    <mergeCell ref="D19:D20"/>
    <mergeCell ref="E19:E20"/>
    <mergeCell ref="F19:F20"/>
    <mergeCell ref="AA17:AA18"/>
    <mergeCell ref="AB17:AB18"/>
    <mergeCell ref="AC17:AC18"/>
    <mergeCell ref="O17:O18"/>
    <mergeCell ref="P17:P18"/>
    <mergeCell ref="Q17:Q18"/>
    <mergeCell ref="R17:R18"/>
    <mergeCell ref="S17:S18"/>
    <mergeCell ref="T17:T18"/>
    <mergeCell ref="H17:H18"/>
    <mergeCell ref="J17:J18"/>
    <mergeCell ref="K17:K18"/>
    <mergeCell ref="L17:L18"/>
    <mergeCell ref="M17:M18"/>
    <mergeCell ref="N17:N18"/>
    <mergeCell ref="B17:B18"/>
    <mergeCell ref="C17:C18"/>
    <mergeCell ref="D17:D18"/>
    <mergeCell ref="AD17:AD18"/>
    <mergeCell ref="AE17:AE18"/>
    <mergeCell ref="AF17:AF18"/>
    <mergeCell ref="U17:U18"/>
    <mergeCell ref="V17:V18"/>
    <mergeCell ref="W17:W18"/>
    <mergeCell ref="X17:X18"/>
    <mergeCell ref="Y17:Y18"/>
    <mergeCell ref="Z17:Z18"/>
    <mergeCell ref="E17:E18"/>
    <mergeCell ref="F17:F18"/>
    <mergeCell ref="G17:G18"/>
    <mergeCell ref="AA15:AA16"/>
    <mergeCell ref="AB15:AB16"/>
    <mergeCell ref="AC15:AC16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I15:I16"/>
    <mergeCell ref="J15:J16"/>
    <mergeCell ref="L15:L16"/>
    <mergeCell ref="M15:M16"/>
    <mergeCell ref="N15:N16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V13:V14"/>
    <mergeCell ref="J13:J14"/>
    <mergeCell ref="L13:L14"/>
    <mergeCell ref="M13:M14"/>
    <mergeCell ref="N13:N14"/>
    <mergeCell ref="O13:O14"/>
    <mergeCell ref="P13:P14"/>
    <mergeCell ref="AC11:AC12"/>
    <mergeCell ref="AD11:AD12"/>
    <mergeCell ref="O11:O12"/>
    <mergeCell ref="P11:P12"/>
    <mergeCell ref="AE11:AE12"/>
    <mergeCell ref="AF11:AF12"/>
    <mergeCell ref="C13:C14"/>
    <mergeCell ref="D13:D14"/>
    <mergeCell ref="E13:E14"/>
    <mergeCell ref="F13:F14"/>
    <mergeCell ref="G13:G14"/>
    <mergeCell ref="H13:H14"/>
    <mergeCell ref="W11:W12"/>
    <mergeCell ref="X11:X12"/>
    <mergeCell ref="Y11:Y12"/>
    <mergeCell ref="Z11:Z12"/>
    <mergeCell ref="AA11:AA12"/>
    <mergeCell ref="AB11:AB12"/>
    <mergeCell ref="Q11:Q12"/>
    <mergeCell ref="R11:R12"/>
    <mergeCell ref="S11:S12"/>
    <mergeCell ref="T11:T12"/>
    <mergeCell ref="U11:U12"/>
    <mergeCell ref="V11:V12"/>
    <mergeCell ref="J11:J12"/>
    <mergeCell ref="L11:L12"/>
    <mergeCell ref="M11:M12"/>
    <mergeCell ref="N11:N12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Y9:Y10"/>
    <mergeCell ref="Z9:Z10"/>
    <mergeCell ref="AA9:AA10"/>
    <mergeCell ref="AB9:AB10"/>
    <mergeCell ref="AC9:AC10"/>
    <mergeCell ref="AD9:AD10"/>
    <mergeCell ref="S9:S10"/>
    <mergeCell ref="T9:T10"/>
    <mergeCell ref="U9:U10"/>
    <mergeCell ref="V9:V10"/>
    <mergeCell ref="W9:W10"/>
    <mergeCell ref="X9:X10"/>
    <mergeCell ref="M9:M10"/>
    <mergeCell ref="N9:N10"/>
    <mergeCell ref="O9:O10"/>
    <mergeCell ref="P9:P10"/>
    <mergeCell ref="Q9:Q10"/>
    <mergeCell ref="R9:R10"/>
    <mergeCell ref="AF7:AF8"/>
    <mergeCell ref="C9:C10"/>
    <mergeCell ref="D9:D10"/>
    <mergeCell ref="E9:E10"/>
    <mergeCell ref="F9:F10"/>
    <mergeCell ref="G9:G10"/>
    <mergeCell ref="H9:H10"/>
    <mergeCell ref="J9:J10"/>
    <mergeCell ref="K9:K10"/>
    <mergeCell ref="L9:L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870" t="s">
        <v>17</v>
      </c>
      <c r="D5" s="870" t="s">
        <v>18</v>
      </c>
      <c r="E5" s="870" t="s">
        <v>19</v>
      </c>
      <c r="F5" s="23" t="s">
        <v>1</v>
      </c>
      <c r="G5" s="870" t="s">
        <v>17</v>
      </c>
      <c r="H5" s="870" t="s">
        <v>18</v>
      </c>
      <c r="I5" s="870" t="s">
        <v>19</v>
      </c>
      <c r="J5" s="23" t="s">
        <v>1</v>
      </c>
      <c r="K5" s="870" t="s">
        <v>17</v>
      </c>
      <c r="L5" s="870" t="s">
        <v>18</v>
      </c>
      <c r="M5" s="870" t="s">
        <v>19</v>
      </c>
      <c r="N5" s="23" t="s">
        <v>1</v>
      </c>
      <c r="O5" s="870" t="s">
        <v>17</v>
      </c>
      <c r="P5" s="870" t="s">
        <v>18</v>
      </c>
      <c r="Q5" s="870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2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873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872"/>
      <c r="B9" s="876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1</v>
      </c>
      <c r="E12" s="1157">
        <v>1</v>
      </c>
      <c r="F12" s="1157">
        <f t="shared" ref="F12" si="10">SUM(C12:E13)</f>
        <v>2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5</v>
      </c>
    </row>
    <row r="13" spans="1:19" ht="18" customHeight="1">
      <c r="A13" s="872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3</v>
      </c>
      <c r="J18" s="1157">
        <f t="shared" ref="J18" si="26">SUM(G18:I19)</f>
        <v>3</v>
      </c>
      <c r="K18" s="1157">
        <v>0</v>
      </c>
      <c r="L18" s="1157">
        <v>4</v>
      </c>
      <c r="M18" s="1157">
        <v>6</v>
      </c>
      <c r="N18" s="1157">
        <f t="shared" ref="N18" si="27">SUM(K18:M19)</f>
        <v>10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14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871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875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3</v>
      </c>
      <c r="E22" s="33">
        <f t="shared" si="31"/>
        <v>1</v>
      </c>
      <c r="F22" s="33">
        <f t="shared" si="31"/>
        <v>4</v>
      </c>
      <c r="G22" s="33">
        <f t="shared" si="31"/>
        <v>0</v>
      </c>
      <c r="H22" s="33">
        <f t="shared" si="31"/>
        <v>2</v>
      </c>
      <c r="I22" s="33">
        <f t="shared" si="31"/>
        <v>3</v>
      </c>
      <c r="J22" s="33">
        <f t="shared" si="31"/>
        <v>5</v>
      </c>
      <c r="K22" s="33">
        <f t="shared" si="31"/>
        <v>0</v>
      </c>
      <c r="L22" s="33">
        <f t="shared" si="31"/>
        <v>6</v>
      </c>
      <c r="M22" s="33">
        <f t="shared" si="31"/>
        <v>7</v>
      </c>
      <c r="N22" s="33">
        <f t="shared" si="31"/>
        <v>13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22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874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194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95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activeCell="A7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16</v>
      </c>
      <c r="D7" s="1157">
        <f>SUM(M7,S7,Y7,AE7)</f>
        <v>101</v>
      </c>
      <c r="E7" s="1161">
        <f>SUM(C7:D8)</f>
        <v>117</v>
      </c>
      <c r="F7" s="1157">
        <v>1</v>
      </c>
      <c r="G7" s="1157"/>
      <c r="H7" s="1157"/>
      <c r="I7" s="24">
        <v>26</v>
      </c>
      <c r="J7" s="1157"/>
      <c r="K7" s="1161">
        <v>20</v>
      </c>
      <c r="L7" s="1157">
        <f>F7+H7+J7</f>
        <v>1</v>
      </c>
      <c r="M7" s="1157">
        <f>G7+G8+I7+I8+K7+K8</f>
        <v>48</v>
      </c>
      <c r="N7" s="1157">
        <v>5</v>
      </c>
      <c r="O7" s="1161">
        <v>20</v>
      </c>
      <c r="P7" s="1157">
        <v>2</v>
      </c>
      <c r="Q7" s="1161">
        <v>29</v>
      </c>
      <c r="R7" s="1157">
        <f>SUM(P7,N7)</f>
        <v>7</v>
      </c>
      <c r="S7" s="1157">
        <f>SUM(Q7,Q8,O7,O8)</f>
        <v>49</v>
      </c>
      <c r="T7" s="1157">
        <v>1</v>
      </c>
      <c r="U7" s="1157">
        <v>1</v>
      </c>
      <c r="V7" s="1157">
        <v>6</v>
      </c>
      <c r="W7" s="1157">
        <v>3</v>
      </c>
      <c r="X7" s="1157">
        <f>SUM(V7,T7)</f>
        <v>7</v>
      </c>
      <c r="Y7" s="1157">
        <f>SUM(W7,U7)</f>
        <v>4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117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2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880" t="s">
        <v>8</v>
      </c>
      <c r="C9" s="1157">
        <f t="shared" ref="C9:D9" si="0">SUM(L9,R9,X9,AD9)</f>
        <v>12</v>
      </c>
      <c r="D9" s="1157">
        <f t="shared" si="0"/>
        <v>80</v>
      </c>
      <c r="E9" s="1161">
        <f t="shared" ref="E9" si="1">SUM(C9:D10)</f>
        <v>92</v>
      </c>
      <c r="F9" s="1157">
        <v>1</v>
      </c>
      <c r="G9" s="1161"/>
      <c r="H9" s="1157">
        <v>1</v>
      </c>
      <c r="I9" s="24">
        <v>25</v>
      </c>
      <c r="J9" s="1157">
        <v>1</v>
      </c>
      <c r="K9" s="1161">
        <v>6</v>
      </c>
      <c r="L9" s="1157">
        <f t="shared" ref="L9" si="2">F9+H9+J9</f>
        <v>3</v>
      </c>
      <c r="M9" s="1157">
        <f>G9+G10+I9+I10+K9+K10</f>
        <v>32</v>
      </c>
      <c r="N9" s="1157">
        <v>2</v>
      </c>
      <c r="O9" s="1161">
        <v>22</v>
      </c>
      <c r="P9" s="1157">
        <v>6</v>
      </c>
      <c r="Q9" s="1161">
        <v>25</v>
      </c>
      <c r="R9" s="1157">
        <f t="shared" ref="R9" si="3">SUM(P9,N9)</f>
        <v>8</v>
      </c>
      <c r="S9" s="1157">
        <f t="shared" ref="S9" si="4">SUM(Q9,Q10,O9,O10)</f>
        <v>47</v>
      </c>
      <c r="T9" s="1157"/>
      <c r="U9" s="1157"/>
      <c r="V9" s="1157"/>
      <c r="W9" s="1157">
        <v>1</v>
      </c>
      <c r="X9" s="1157">
        <f t="shared" ref="X9:Y9" si="5">SUM(V9,T9)</f>
        <v>0</v>
      </c>
      <c r="Y9" s="1157">
        <f t="shared" si="5"/>
        <v>1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92</v>
      </c>
    </row>
    <row r="10" spans="1:32" ht="18" customHeight="1">
      <c r="A10" s="879"/>
      <c r="B10" s="883" t="s">
        <v>2</v>
      </c>
      <c r="C10" s="1157"/>
      <c r="D10" s="1157"/>
      <c r="E10" s="1162"/>
      <c r="F10" s="1157"/>
      <c r="G10" s="1162"/>
      <c r="H10" s="1157"/>
      <c r="I10" s="25">
        <v>1</v>
      </c>
      <c r="J10" s="1157"/>
      <c r="K10" s="1162"/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10</v>
      </c>
      <c r="D11" s="1157">
        <f t="shared" si="7"/>
        <v>68</v>
      </c>
      <c r="E11" s="1161">
        <f t="shared" ref="E11" si="8">SUM(C11:D12)</f>
        <v>78</v>
      </c>
      <c r="F11" s="1157"/>
      <c r="G11" s="1157"/>
      <c r="H11" s="1157">
        <v>3</v>
      </c>
      <c r="I11" s="24">
        <v>25</v>
      </c>
      <c r="J11" s="1157">
        <v>1</v>
      </c>
      <c r="K11" s="24">
        <v>6</v>
      </c>
      <c r="L11" s="1157">
        <f t="shared" ref="L11" si="9">F11+H11+J11</f>
        <v>4</v>
      </c>
      <c r="M11" s="1157">
        <f t="shared" ref="M11" si="10">G11+G12+I11+I12+K11+K12</f>
        <v>39</v>
      </c>
      <c r="N11" s="1157">
        <v>3</v>
      </c>
      <c r="O11" s="1161">
        <v>10</v>
      </c>
      <c r="P11" s="1157">
        <v>2</v>
      </c>
      <c r="Q11" s="1161">
        <v>16</v>
      </c>
      <c r="R11" s="1157">
        <f t="shared" ref="R11" si="11">SUM(P11,N11)</f>
        <v>5</v>
      </c>
      <c r="S11" s="1157">
        <f t="shared" ref="S11" si="12">SUM(Q11,Q12,O11,O12)</f>
        <v>26</v>
      </c>
      <c r="T11" s="1157"/>
      <c r="U11" s="1157"/>
      <c r="V11" s="1157">
        <v>1</v>
      </c>
      <c r="W11" s="1157">
        <v>3</v>
      </c>
      <c r="X11" s="1157">
        <f t="shared" ref="X11:Y11" si="13">SUM(V11,T11)</f>
        <v>1</v>
      </c>
      <c r="Y11" s="1157">
        <f t="shared" si="13"/>
        <v>3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78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7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15</v>
      </c>
      <c r="D13" s="1157">
        <f t="shared" si="15"/>
        <v>108</v>
      </c>
      <c r="E13" s="1161">
        <f t="shared" ref="E13" si="16">SUM(C13:D14)</f>
        <v>123</v>
      </c>
      <c r="F13" s="1157">
        <v>1</v>
      </c>
      <c r="G13" s="1161"/>
      <c r="H13" s="1157">
        <v>2</v>
      </c>
      <c r="I13" s="24">
        <v>22</v>
      </c>
      <c r="J13" s="1157">
        <v>4</v>
      </c>
      <c r="K13" s="24">
        <v>7</v>
      </c>
      <c r="L13" s="1157">
        <f>F13+H13+J13</f>
        <v>7</v>
      </c>
      <c r="M13" s="1157">
        <f>G13+G14+I13+I14+K13+K14</f>
        <v>35</v>
      </c>
      <c r="N13" s="1157">
        <v>1</v>
      </c>
      <c r="O13" s="1161">
        <v>27</v>
      </c>
      <c r="P13" s="1157">
        <v>5</v>
      </c>
      <c r="Q13" s="1161">
        <v>41</v>
      </c>
      <c r="R13" s="1157">
        <f t="shared" ref="R13" si="17">SUM(P13,N13)</f>
        <v>6</v>
      </c>
      <c r="S13" s="1157">
        <f t="shared" ref="S13" si="18">SUM(Q13,Q14,O13,O14)</f>
        <v>68</v>
      </c>
      <c r="T13" s="1157">
        <v>1</v>
      </c>
      <c r="U13" s="1157"/>
      <c r="V13" s="1157">
        <v>1</v>
      </c>
      <c r="W13" s="1161">
        <v>5</v>
      </c>
      <c r="X13" s="1157">
        <f t="shared" ref="X13:Y13" si="19">SUM(V13,T13)</f>
        <v>2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123</v>
      </c>
    </row>
    <row r="14" spans="1:32" ht="18" customHeight="1">
      <c r="A14" s="879"/>
      <c r="B14" s="31" t="s">
        <v>3</v>
      </c>
      <c r="C14" s="1157"/>
      <c r="D14" s="1157"/>
      <c r="E14" s="1162"/>
      <c r="F14" s="1157"/>
      <c r="G14" s="1162"/>
      <c r="H14" s="1157"/>
      <c r="I14" s="25">
        <v>4</v>
      </c>
      <c r="J14" s="1157"/>
      <c r="K14" s="25">
        <v>2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49</v>
      </c>
      <c r="E15" s="1161">
        <f t="shared" ref="E15" si="22">SUM(C15:D16)</f>
        <v>52</v>
      </c>
      <c r="F15" s="1157"/>
      <c r="G15" s="1161"/>
      <c r="H15" s="1157"/>
      <c r="I15" s="1161">
        <v>12</v>
      </c>
      <c r="J15" s="1157"/>
      <c r="K15" s="24">
        <v>4</v>
      </c>
      <c r="L15" s="1157">
        <f>F15+H15+J15</f>
        <v>0</v>
      </c>
      <c r="M15" s="1157">
        <f>G15+G16+I15+I16+K15+K16</f>
        <v>17</v>
      </c>
      <c r="N15" s="1157">
        <v>1</v>
      </c>
      <c r="O15" s="1161">
        <v>18</v>
      </c>
      <c r="P15" s="1157">
        <v>2</v>
      </c>
      <c r="Q15" s="1161">
        <v>12</v>
      </c>
      <c r="R15" s="1157">
        <f t="shared" ref="R15" si="23">SUM(P15,N15)</f>
        <v>3</v>
      </c>
      <c r="S15" s="1157">
        <f t="shared" ref="S15" si="24">SUM(Q15,Q16,O15,O16)</f>
        <v>30</v>
      </c>
      <c r="T15" s="1157"/>
      <c r="U15" s="1157"/>
      <c r="V15" s="1157"/>
      <c r="W15" s="1161">
        <v>2</v>
      </c>
      <c r="X15" s="1157">
        <f t="shared" ref="X15:Y15" si="25">SUM(V15,T15)</f>
        <v>0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52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878"/>
      <c r="B17" s="1172" t="s">
        <v>68</v>
      </c>
      <c r="C17" s="1157">
        <f t="shared" ref="C17:D17" si="27">SUM(L17,R17,X17,AD17)</f>
        <v>2</v>
      </c>
      <c r="D17" s="1157">
        <f t="shared" si="27"/>
        <v>34</v>
      </c>
      <c r="E17" s="1161">
        <f>SUM(C17:D18)</f>
        <v>36</v>
      </c>
      <c r="F17" s="1161"/>
      <c r="G17" s="1161"/>
      <c r="H17" s="1227"/>
      <c r="I17" s="24">
        <v>2</v>
      </c>
      <c r="J17" s="1227"/>
      <c r="K17" s="1161">
        <v>3</v>
      </c>
      <c r="L17" s="1229">
        <f>F17+H17+J17</f>
        <v>0</v>
      </c>
      <c r="M17" s="1157">
        <f>G17+G18+I17+I18+K17+K18</f>
        <v>6</v>
      </c>
      <c r="N17" s="1161">
        <v>1</v>
      </c>
      <c r="O17" s="1161">
        <v>11</v>
      </c>
      <c r="P17" s="1161">
        <v>1</v>
      </c>
      <c r="Q17" s="1161">
        <v>13</v>
      </c>
      <c r="R17" s="1157">
        <f t="shared" ref="R17" si="28">SUM(P17,N17)</f>
        <v>2</v>
      </c>
      <c r="S17" s="1157">
        <f t="shared" ref="S17" si="29">SUM(Q17,Q18,O17,O18)</f>
        <v>24</v>
      </c>
      <c r="T17" s="1161"/>
      <c r="U17" s="1161"/>
      <c r="V17" s="1161"/>
      <c r="W17" s="1161">
        <v>4</v>
      </c>
      <c r="X17" s="1157">
        <f t="shared" ref="X17:Y17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7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881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2">SUM(L19,R19,X19,AD19)</f>
        <v>1</v>
      </c>
      <c r="D19" s="1157">
        <f t="shared" si="32"/>
        <v>5</v>
      </c>
      <c r="E19" s="1161">
        <f t="shared" ref="E19" si="33">SUM(C19:D20)</f>
        <v>6</v>
      </c>
      <c r="F19" s="1161"/>
      <c r="G19" s="1161"/>
      <c r="H19" s="1161"/>
      <c r="I19" s="1161"/>
      <c r="J19" s="1161"/>
      <c r="K19" s="1161"/>
      <c r="L19" s="1157">
        <f t="shared" ref="L19" si="34">F19+H19+J19</f>
        <v>0</v>
      </c>
      <c r="M19" s="1157">
        <f t="shared" ref="M19" si="35">G19+G20+I19+I20+K19+K20</f>
        <v>0</v>
      </c>
      <c r="N19" s="1161"/>
      <c r="O19" s="1161"/>
      <c r="P19" s="1161"/>
      <c r="Q19" s="1161">
        <v>4</v>
      </c>
      <c r="R19" s="1157">
        <f t="shared" ref="R19" si="36">SUM(P19,N19)</f>
        <v>0</v>
      </c>
      <c r="S19" s="1157">
        <f t="shared" ref="S19" si="37">SUM(Q19,Q20,O19,O20)</f>
        <v>4</v>
      </c>
      <c r="T19" s="1161"/>
      <c r="U19" s="1161"/>
      <c r="V19" s="1161">
        <v>1</v>
      </c>
      <c r="W19" s="791"/>
      <c r="X19" s="1157">
        <f t="shared" ref="X19" si="38">SUM(V19,T19)</f>
        <v>1</v>
      </c>
      <c r="Y19" s="1157">
        <f>U19+U20+W19+W20</f>
        <v>1</v>
      </c>
      <c r="Z19" s="1157"/>
      <c r="AA19" s="1157"/>
      <c r="AB19" s="1157"/>
      <c r="AC19" s="1157"/>
      <c r="AD19" s="1157">
        <f t="shared" ref="AD19:AE19" si="39">SUM(AB19,Z19)</f>
        <v>0</v>
      </c>
      <c r="AE19" s="1157">
        <f t="shared" si="39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62"/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32">
        <v>1</v>
      </c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1170"/>
      <c r="B21" s="1172" t="s">
        <v>82</v>
      </c>
      <c r="C21" s="1157">
        <f t="shared" ref="C21:D21" si="40">SUM(L21,R21,X21,AD21)</f>
        <v>0</v>
      </c>
      <c r="D21" s="1157">
        <f t="shared" si="40"/>
        <v>48</v>
      </c>
      <c r="E21" s="1161">
        <f t="shared" ref="E21" si="41">SUM(C21:D22)</f>
        <v>48</v>
      </c>
      <c r="F21" s="1157"/>
      <c r="G21" s="791"/>
      <c r="H21" s="1157"/>
      <c r="I21" s="24">
        <v>29</v>
      </c>
      <c r="J21" s="1157"/>
      <c r="K21" s="1161">
        <v>3</v>
      </c>
      <c r="L21" s="1157">
        <f t="shared" ref="L21" si="42">F21+H21+J21</f>
        <v>0</v>
      </c>
      <c r="M21" s="1157">
        <f t="shared" ref="M21" si="43">G21+G22+I21+I22+K21+K22</f>
        <v>48</v>
      </c>
      <c r="N21" s="1157"/>
      <c r="O21" s="1157"/>
      <c r="P21" s="1157"/>
      <c r="Q21" s="1157"/>
      <c r="R21" s="1157">
        <f t="shared" ref="R21" si="44">SUM(P21,N21)</f>
        <v>0</v>
      </c>
      <c r="S21" s="1157">
        <f t="shared" ref="S21" si="45">SUM(Q21,Q22,O21,O22)</f>
        <v>0</v>
      </c>
      <c r="T21" s="1157"/>
      <c r="U21" s="1157"/>
      <c r="V21" s="1157"/>
      <c r="W21" s="1157"/>
      <c r="X21" s="1157">
        <f t="shared" ref="X21" si="46">SUM(V21,T21)</f>
        <v>0</v>
      </c>
      <c r="Y21" s="1157">
        <f>U21+U22+W21+W22</f>
        <v>0</v>
      </c>
      <c r="Z21" s="1157"/>
      <c r="AA21" s="1157"/>
      <c r="AB21" s="1157"/>
      <c r="AC21" s="1157"/>
      <c r="AD21" s="1157">
        <f t="shared" ref="AD21:AE21" si="47">SUM(AB21,Z21)</f>
        <v>0</v>
      </c>
      <c r="AE21" s="1157">
        <f t="shared" si="47"/>
        <v>0</v>
      </c>
      <c r="AF21" s="1167">
        <f>E21</f>
        <v>48</v>
      </c>
    </row>
    <row r="22" spans="1:32" ht="18" customHeight="1">
      <c r="A22" s="1171"/>
      <c r="B22" s="1173"/>
      <c r="C22" s="1157"/>
      <c r="D22" s="1157"/>
      <c r="E22" s="1162"/>
      <c r="F22" s="1157"/>
      <c r="G22" s="32">
        <v>13</v>
      </c>
      <c r="H22" s="1157"/>
      <c r="I22" s="25">
        <v>3</v>
      </c>
      <c r="J22" s="1157"/>
      <c r="K22" s="1162"/>
      <c r="L22" s="1157"/>
      <c r="M22" s="1157"/>
      <c r="N22" s="1157"/>
      <c r="O22" s="1157"/>
      <c r="P22" s="1157"/>
      <c r="Q22" s="1157"/>
      <c r="R22" s="1157"/>
      <c r="S22" s="1157"/>
      <c r="T22" s="1157"/>
      <c r="U22" s="1157"/>
      <c r="V22" s="1157"/>
      <c r="W22" s="1157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 t="shared" ref="C23:AF23" si="48">SUM(C7:C22)</f>
        <v>59</v>
      </c>
      <c r="D23" s="33">
        <f t="shared" si="48"/>
        <v>493</v>
      </c>
      <c r="E23" s="33">
        <f t="shared" si="48"/>
        <v>552</v>
      </c>
      <c r="F23" s="33">
        <f t="shared" si="48"/>
        <v>3</v>
      </c>
      <c r="G23" s="33">
        <f t="shared" si="48"/>
        <v>13</v>
      </c>
      <c r="H23" s="33">
        <f t="shared" si="48"/>
        <v>6</v>
      </c>
      <c r="I23" s="33">
        <f t="shared" si="48"/>
        <v>159</v>
      </c>
      <c r="J23" s="33">
        <f t="shared" si="48"/>
        <v>6</v>
      </c>
      <c r="K23" s="33">
        <f t="shared" si="48"/>
        <v>53</v>
      </c>
      <c r="L23" s="33">
        <f t="shared" si="48"/>
        <v>15</v>
      </c>
      <c r="M23" s="33">
        <f t="shared" si="48"/>
        <v>225</v>
      </c>
      <c r="N23" s="33">
        <f t="shared" si="48"/>
        <v>13</v>
      </c>
      <c r="O23" s="33">
        <f t="shared" si="48"/>
        <v>108</v>
      </c>
      <c r="P23" s="33">
        <f t="shared" si="48"/>
        <v>18</v>
      </c>
      <c r="Q23" s="33">
        <f t="shared" si="48"/>
        <v>140</v>
      </c>
      <c r="R23" s="33">
        <f t="shared" si="48"/>
        <v>31</v>
      </c>
      <c r="S23" s="33">
        <f t="shared" si="48"/>
        <v>248</v>
      </c>
      <c r="T23" s="33">
        <f t="shared" si="48"/>
        <v>2</v>
      </c>
      <c r="U23" s="33">
        <f t="shared" si="48"/>
        <v>1</v>
      </c>
      <c r="V23" s="33">
        <f t="shared" si="48"/>
        <v>9</v>
      </c>
      <c r="W23" s="33">
        <f t="shared" si="48"/>
        <v>19</v>
      </c>
      <c r="X23" s="33">
        <f t="shared" si="48"/>
        <v>11</v>
      </c>
      <c r="Y23" s="33">
        <f t="shared" si="48"/>
        <v>20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 t="shared" si="48"/>
        <v>0</v>
      </c>
      <c r="AD23" s="33">
        <f t="shared" si="48"/>
        <v>2</v>
      </c>
      <c r="AE23" s="33">
        <f t="shared" si="48"/>
        <v>0</v>
      </c>
      <c r="AF23" s="33">
        <f t="shared" si="48"/>
        <v>552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195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71">
    <mergeCell ref="G28:L28"/>
    <mergeCell ref="U28:AF28"/>
    <mergeCell ref="G29:L29"/>
    <mergeCell ref="U29:AF29"/>
    <mergeCell ref="AC21:AC22"/>
    <mergeCell ref="AD21:AD22"/>
    <mergeCell ref="AE21:AE22"/>
    <mergeCell ref="AF21:AF22"/>
    <mergeCell ref="A23:B23"/>
    <mergeCell ref="C26:AF26"/>
    <mergeCell ref="W21:W22"/>
    <mergeCell ref="X21:X22"/>
    <mergeCell ref="Y21:Y22"/>
    <mergeCell ref="Z21:Z22"/>
    <mergeCell ref="AA21:AA22"/>
    <mergeCell ref="AB21:AB22"/>
    <mergeCell ref="Q21:Q22"/>
    <mergeCell ref="R21:R22"/>
    <mergeCell ref="S21:S22"/>
    <mergeCell ref="T21:T22"/>
    <mergeCell ref="U21:U22"/>
    <mergeCell ref="V21:V22"/>
    <mergeCell ref="K21:K22"/>
    <mergeCell ref="L21:L22"/>
    <mergeCell ref="M21:M22"/>
    <mergeCell ref="N21:N22"/>
    <mergeCell ref="O21:O22"/>
    <mergeCell ref="P21:P22"/>
    <mergeCell ref="AE19:AE20"/>
    <mergeCell ref="AF19:AF20"/>
    <mergeCell ref="A21:A22"/>
    <mergeCell ref="B21:B22"/>
    <mergeCell ref="C21:C22"/>
    <mergeCell ref="D21:D22"/>
    <mergeCell ref="E21:E22"/>
    <mergeCell ref="F21:F22"/>
    <mergeCell ref="H21:H22"/>
    <mergeCell ref="J21:J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X19:X20"/>
    <mergeCell ref="M19:M20"/>
    <mergeCell ref="N19:N20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A19:A20"/>
    <mergeCell ref="B19:B20"/>
    <mergeCell ref="C19:C20"/>
    <mergeCell ref="D19:D20"/>
    <mergeCell ref="E19:E20"/>
    <mergeCell ref="F19:F20"/>
    <mergeCell ref="AA17:AA18"/>
    <mergeCell ref="AB17:AB18"/>
    <mergeCell ref="AC17:AC18"/>
    <mergeCell ref="O17:O18"/>
    <mergeCell ref="P17:P18"/>
    <mergeCell ref="Q17:Q18"/>
    <mergeCell ref="R17:R18"/>
    <mergeCell ref="S17:S18"/>
    <mergeCell ref="T17:T18"/>
    <mergeCell ref="H17:H18"/>
    <mergeCell ref="J17:J18"/>
    <mergeCell ref="K17:K18"/>
    <mergeCell ref="L17:L18"/>
    <mergeCell ref="M17:M18"/>
    <mergeCell ref="N17:N18"/>
    <mergeCell ref="B17:B18"/>
    <mergeCell ref="C17:C18"/>
    <mergeCell ref="D17:D18"/>
    <mergeCell ref="AD17:AD18"/>
    <mergeCell ref="AE17:AE18"/>
    <mergeCell ref="AF17:AF18"/>
    <mergeCell ref="U17:U18"/>
    <mergeCell ref="V17:V18"/>
    <mergeCell ref="W17:W18"/>
    <mergeCell ref="X17:X18"/>
    <mergeCell ref="Y17:Y18"/>
    <mergeCell ref="Z17:Z18"/>
    <mergeCell ref="E17:E18"/>
    <mergeCell ref="F17:F18"/>
    <mergeCell ref="G17:G18"/>
    <mergeCell ref="AA15:AA16"/>
    <mergeCell ref="AB15:AB16"/>
    <mergeCell ref="AC15:AC16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I15:I16"/>
    <mergeCell ref="J15:J16"/>
    <mergeCell ref="L15:L16"/>
    <mergeCell ref="M15:M16"/>
    <mergeCell ref="N15:N16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V13:V14"/>
    <mergeCell ref="J13:J14"/>
    <mergeCell ref="L13:L14"/>
    <mergeCell ref="M13:M14"/>
    <mergeCell ref="N13:N14"/>
    <mergeCell ref="O13:O14"/>
    <mergeCell ref="P13:P14"/>
    <mergeCell ref="AC11:AC12"/>
    <mergeCell ref="AD11:AD12"/>
    <mergeCell ref="O11:O12"/>
    <mergeCell ref="P11:P12"/>
    <mergeCell ref="AE11:AE12"/>
    <mergeCell ref="AF11:AF12"/>
    <mergeCell ref="C13:C14"/>
    <mergeCell ref="D13:D14"/>
    <mergeCell ref="E13:E14"/>
    <mergeCell ref="F13:F14"/>
    <mergeCell ref="G13:G14"/>
    <mergeCell ref="H13:H14"/>
    <mergeCell ref="W11:W12"/>
    <mergeCell ref="X11:X12"/>
    <mergeCell ref="Y11:Y12"/>
    <mergeCell ref="Z11:Z12"/>
    <mergeCell ref="AA11:AA12"/>
    <mergeCell ref="AB11:AB12"/>
    <mergeCell ref="Q11:Q12"/>
    <mergeCell ref="R11:R12"/>
    <mergeCell ref="S11:S12"/>
    <mergeCell ref="T11:T12"/>
    <mergeCell ref="U11:U12"/>
    <mergeCell ref="V11:V12"/>
    <mergeCell ref="J11:J12"/>
    <mergeCell ref="L11:L12"/>
    <mergeCell ref="M11:M12"/>
    <mergeCell ref="N11:N12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Y9:Y10"/>
    <mergeCell ref="Z9:Z10"/>
    <mergeCell ref="AA9:AA10"/>
    <mergeCell ref="AB9:AB10"/>
    <mergeCell ref="AC9:AC10"/>
    <mergeCell ref="AD9:AD10"/>
    <mergeCell ref="S9:S10"/>
    <mergeCell ref="T9:T10"/>
    <mergeCell ref="U9:U10"/>
    <mergeCell ref="V9:V10"/>
    <mergeCell ref="W9:W10"/>
    <mergeCell ref="X9:X10"/>
    <mergeCell ref="M9:M10"/>
    <mergeCell ref="N9:N10"/>
    <mergeCell ref="O9:O10"/>
    <mergeCell ref="P9:P10"/>
    <mergeCell ref="Q9:Q10"/>
    <mergeCell ref="R9:R10"/>
    <mergeCell ref="AF7:AF8"/>
    <mergeCell ref="C9:C10"/>
    <mergeCell ref="D9:D10"/>
    <mergeCell ref="E9:E10"/>
    <mergeCell ref="F9:F10"/>
    <mergeCell ref="G9:G10"/>
    <mergeCell ref="H9:H10"/>
    <mergeCell ref="J9:J10"/>
    <mergeCell ref="K9:K10"/>
    <mergeCell ref="L9:L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877" t="s">
        <v>17</v>
      </c>
      <c r="D5" s="877" t="s">
        <v>18</v>
      </c>
      <c r="E5" s="877" t="s">
        <v>19</v>
      </c>
      <c r="F5" s="23" t="s">
        <v>1</v>
      </c>
      <c r="G5" s="877" t="s">
        <v>17</v>
      </c>
      <c r="H5" s="877" t="s">
        <v>18</v>
      </c>
      <c r="I5" s="877" t="s">
        <v>19</v>
      </c>
      <c r="J5" s="23" t="s">
        <v>1</v>
      </c>
      <c r="K5" s="877" t="s">
        <v>17</v>
      </c>
      <c r="L5" s="877" t="s">
        <v>18</v>
      </c>
      <c r="M5" s="877" t="s">
        <v>19</v>
      </c>
      <c r="N5" s="23" t="s">
        <v>1</v>
      </c>
      <c r="O5" s="877" t="s">
        <v>17</v>
      </c>
      <c r="P5" s="877" t="s">
        <v>18</v>
      </c>
      <c r="Q5" s="877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2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880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879"/>
      <c r="B9" s="883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1</v>
      </c>
      <c r="E12" s="1157">
        <v>1</v>
      </c>
      <c r="F12" s="1157">
        <f t="shared" ref="F12" si="10">SUM(C12:E13)</f>
        <v>2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5</v>
      </c>
    </row>
    <row r="13" spans="1:19" ht="18" customHeight="1">
      <c r="A13" s="879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5</v>
      </c>
      <c r="J18" s="1157">
        <f t="shared" ref="J18" si="26">SUM(G18:I19)</f>
        <v>5</v>
      </c>
      <c r="K18" s="1157">
        <v>0</v>
      </c>
      <c r="L18" s="1157">
        <v>4</v>
      </c>
      <c r="M18" s="1157">
        <v>3</v>
      </c>
      <c r="N18" s="1157">
        <f t="shared" ref="N18" si="27">SUM(K18:M19)</f>
        <v>7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13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878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881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3</v>
      </c>
      <c r="E22" s="33">
        <f t="shared" si="31"/>
        <v>1</v>
      </c>
      <c r="F22" s="33">
        <f t="shared" si="31"/>
        <v>4</v>
      </c>
      <c r="G22" s="33">
        <f t="shared" si="31"/>
        <v>0</v>
      </c>
      <c r="H22" s="33">
        <f t="shared" si="31"/>
        <v>2</v>
      </c>
      <c r="I22" s="33">
        <f t="shared" si="31"/>
        <v>5</v>
      </c>
      <c r="J22" s="33">
        <f t="shared" si="31"/>
        <v>7</v>
      </c>
      <c r="K22" s="33">
        <f t="shared" si="31"/>
        <v>0</v>
      </c>
      <c r="L22" s="33">
        <f t="shared" si="31"/>
        <v>6</v>
      </c>
      <c r="M22" s="33">
        <f t="shared" si="31"/>
        <v>4</v>
      </c>
      <c r="N22" s="33">
        <f t="shared" si="31"/>
        <v>10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21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882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195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97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16</v>
      </c>
      <c r="D7" s="1157">
        <f>SUM(M7,S7,Y7,AE7)</f>
        <v>99</v>
      </c>
      <c r="E7" s="1161">
        <f>SUM(C7:D8)</f>
        <v>115</v>
      </c>
      <c r="F7" s="1157">
        <v>1</v>
      </c>
      <c r="G7" s="1157"/>
      <c r="H7" s="1157"/>
      <c r="I7" s="24">
        <v>25</v>
      </c>
      <c r="J7" s="1157"/>
      <c r="K7" s="1161">
        <v>20</v>
      </c>
      <c r="L7" s="1157">
        <f>F7+H7+J7</f>
        <v>1</v>
      </c>
      <c r="M7" s="1157">
        <f>G7+G8+I7+I8+K7+K8</f>
        <v>46</v>
      </c>
      <c r="N7" s="1157">
        <v>5</v>
      </c>
      <c r="O7" s="1161">
        <v>20</v>
      </c>
      <c r="P7" s="1157">
        <v>2</v>
      </c>
      <c r="Q7" s="1161">
        <v>29</v>
      </c>
      <c r="R7" s="1157">
        <f>SUM(P7,N7)</f>
        <v>7</v>
      </c>
      <c r="S7" s="1157">
        <f>SUM(Q7,Q8,O7,O8)</f>
        <v>49</v>
      </c>
      <c r="T7" s="1157">
        <v>1</v>
      </c>
      <c r="U7" s="1157">
        <v>1</v>
      </c>
      <c r="V7" s="1157">
        <v>6</v>
      </c>
      <c r="W7" s="1157">
        <v>3</v>
      </c>
      <c r="X7" s="1157">
        <f>SUM(V7,T7)</f>
        <v>7</v>
      </c>
      <c r="Y7" s="1157">
        <f>SUM(W7,U7)</f>
        <v>4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115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898" t="s">
        <v>8</v>
      </c>
      <c r="C9" s="1157">
        <f t="shared" ref="C9:D9" si="0">SUM(L9,R9,X9,AD9)</f>
        <v>12</v>
      </c>
      <c r="D9" s="1157">
        <f t="shared" si="0"/>
        <v>78</v>
      </c>
      <c r="E9" s="1161">
        <f t="shared" ref="E9" si="1">SUM(C9:D10)</f>
        <v>90</v>
      </c>
      <c r="F9" s="1157">
        <v>1</v>
      </c>
      <c r="G9" s="1161"/>
      <c r="H9" s="1157">
        <v>1</v>
      </c>
      <c r="I9" s="24">
        <v>24</v>
      </c>
      <c r="J9" s="1157">
        <v>1</v>
      </c>
      <c r="K9" s="1161">
        <v>6</v>
      </c>
      <c r="L9" s="1157">
        <f t="shared" ref="L9" si="2">F9+H9+J9</f>
        <v>3</v>
      </c>
      <c r="M9" s="1157">
        <f>G9+G10+I9+I10+K9+K10</f>
        <v>31</v>
      </c>
      <c r="N9" s="1157">
        <v>2</v>
      </c>
      <c r="O9" s="1161">
        <v>22</v>
      </c>
      <c r="P9" s="1157">
        <v>6</v>
      </c>
      <c r="Q9" s="1161">
        <v>23</v>
      </c>
      <c r="R9" s="1157">
        <f t="shared" ref="R9" si="3">SUM(P9,N9)</f>
        <v>8</v>
      </c>
      <c r="S9" s="1157">
        <f t="shared" ref="S9" si="4">SUM(Q9,Q10,O9,O10)</f>
        <v>45</v>
      </c>
      <c r="T9" s="1157"/>
      <c r="U9" s="1157"/>
      <c r="V9" s="1157"/>
      <c r="W9" s="1157">
        <v>2</v>
      </c>
      <c r="X9" s="1157">
        <f t="shared" ref="X9:Y9" si="5">SUM(V9,T9)</f>
        <v>0</v>
      </c>
      <c r="Y9" s="1157">
        <f t="shared" si="5"/>
        <v>2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90</v>
      </c>
    </row>
    <row r="10" spans="1:32" ht="18" customHeight="1">
      <c r="A10" s="897"/>
      <c r="B10" s="900" t="s">
        <v>2</v>
      </c>
      <c r="C10" s="1157"/>
      <c r="D10" s="1157"/>
      <c r="E10" s="1162"/>
      <c r="F10" s="1157"/>
      <c r="G10" s="1162"/>
      <c r="H10" s="1157"/>
      <c r="I10" s="25">
        <v>1</v>
      </c>
      <c r="J10" s="1157"/>
      <c r="K10" s="1162"/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10</v>
      </c>
      <c r="D11" s="1157">
        <f t="shared" si="7"/>
        <v>67</v>
      </c>
      <c r="E11" s="1161">
        <f t="shared" ref="E11" si="8">SUM(C11:D12)</f>
        <v>77</v>
      </c>
      <c r="F11" s="1157"/>
      <c r="G11" s="1157"/>
      <c r="H11" s="1157">
        <v>3</v>
      </c>
      <c r="I11" s="24">
        <v>27</v>
      </c>
      <c r="J11" s="1157">
        <v>1</v>
      </c>
      <c r="K11" s="24">
        <v>6</v>
      </c>
      <c r="L11" s="1157">
        <f t="shared" ref="L11" si="9">F11+H11+J11</f>
        <v>4</v>
      </c>
      <c r="M11" s="1157">
        <f t="shared" ref="M11" si="10">G11+G12+I11+I12+K11+K12</f>
        <v>38</v>
      </c>
      <c r="N11" s="1157">
        <v>3</v>
      </c>
      <c r="O11" s="1161">
        <v>10</v>
      </c>
      <c r="P11" s="1157">
        <v>2</v>
      </c>
      <c r="Q11" s="1161">
        <v>16</v>
      </c>
      <c r="R11" s="1157">
        <f t="shared" ref="R11" si="11">SUM(P11,N11)</f>
        <v>5</v>
      </c>
      <c r="S11" s="1157">
        <f t="shared" ref="S11" si="12">SUM(Q11,Q12,O11,O12)</f>
        <v>26</v>
      </c>
      <c r="T11" s="1157"/>
      <c r="U11" s="1157"/>
      <c r="V11" s="1157">
        <v>1</v>
      </c>
      <c r="W11" s="1157">
        <v>3</v>
      </c>
      <c r="X11" s="1157">
        <f t="shared" ref="X11:Y11" si="13">SUM(V11,T11)</f>
        <v>1</v>
      </c>
      <c r="Y11" s="1157">
        <f t="shared" si="13"/>
        <v>3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77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4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15</v>
      </c>
      <c r="D13" s="1157">
        <f t="shared" si="15"/>
        <v>108</v>
      </c>
      <c r="E13" s="1161">
        <f t="shared" ref="E13" si="16">SUM(C13:D14)</f>
        <v>123</v>
      </c>
      <c r="F13" s="1157">
        <v>1</v>
      </c>
      <c r="G13" s="1161"/>
      <c r="H13" s="1157">
        <v>2</v>
      </c>
      <c r="I13" s="24">
        <v>21</v>
      </c>
      <c r="J13" s="1157">
        <v>4</v>
      </c>
      <c r="K13" s="24">
        <v>7</v>
      </c>
      <c r="L13" s="1157">
        <f>F13+H13+J13</f>
        <v>7</v>
      </c>
      <c r="M13" s="1157">
        <f>G13+G14+I13+I14+K13+K14</f>
        <v>34</v>
      </c>
      <c r="N13" s="1157">
        <v>1</v>
      </c>
      <c r="O13" s="1161">
        <v>28</v>
      </c>
      <c r="P13" s="1157">
        <v>5</v>
      </c>
      <c r="Q13" s="1161">
        <v>41</v>
      </c>
      <c r="R13" s="1157">
        <f t="shared" ref="R13" si="17">SUM(P13,N13)</f>
        <v>6</v>
      </c>
      <c r="S13" s="1157">
        <f t="shared" ref="S13" si="18">SUM(Q13,Q14,O13,O14)</f>
        <v>69</v>
      </c>
      <c r="T13" s="1157">
        <v>1</v>
      </c>
      <c r="U13" s="1157"/>
      <c r="V13" s="1157">
        <v>1</v>
      </c>
      <c r="W13" s="1161">
        <v>5</v>
      </c>
      <c r="X13" s="1157">
        <f t="shared" ref="X13:Y13" si="19">SUM(V13,T13)</f>
        <v>2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123</v>
      </c>
    </row>
    <row r="14" spans="1:32" ht="18" customHeight="1">
      <c r="A14" s="897"/>
      <c r="B14" s="31" t="s">
        <v>3</v>
      </c>
      <c r="C14" s="1157"/>
      <c r="D14" s="1157"/>
      <c r="E14" s="1162"/>
      <c r="F14" s="1157"/>
      <c r="G14" s="1162"/>
      <c r="H14" s="1157"/>
      <c r="I14" s="25">
        <v>4</v>
      </c>
      <c r="J14" s="1157"/>
      <c r="K14" s="25">
        <v>2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49</v>
      </c>
      <c r="E15" s="1161">
        <f t="shared" ref="E15" si="22">SUM(C15:D16)</f>
        <v>52</v>
      </c>
      <c r="F15" s="1157"/>
      <c r="G15" s="1161"/>
      <c r="H15" s="1157"/>
      <c r="I15" s="1161">
        <v>11</v>
      </c>
      <c r="J15" s="1157"/>
      <c r="K15" s="24">
        <v>4</v>
      </c>
      <c r="L15" s="1157">
        <f>F15+H15+J15</f>
        <v>0</v>
      </c>
      <c r="M15" s="1157">
        <f>G15+G16+I15+I16+K15+K16</f>
        <v>16</v>
      </c>
      <c r="N15" s="1157">
        <v>1</v>
      </c>
      <c r="O15" s="1161">
        <v>19</v>
      </c>
      <c r="P15" s="1157">
        <v>2</v>
      </c>
      <c r="Q15" s="1161">
        <v>12</v>
      </c>
      <c r="R15" s="1157">
        <f t="shared" ref="R15" si="23">SUM(P15,N15)</f>
        <v>3</v>
      </c>
      <c r="S15" s="1157">
        <f t="shared" ref="S15" si="24">SUM(Q15,Q16,O15,O16)</f>
        <v>31</v>
      </c>
      <c r="T15" s="1157"/>
      <c r="U15" s="1157"/>
      <c r="V15" s="1157"/>
      <c r="W15" s="1161">
        <v>2</v>
      </c>
      <c r="X15" s="1157">
        <f t="shared" ref="X15:Y15" si="25">SUM(V15,T15)</f>
        <v>0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52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896"/>
      <c r="B17" s="1172" t="s">
        <v>68</v>
      </c>
      <c r="C17" s="1157">
        <f t="shared" ref="C17:D17" si="27">SUM(L17,R17,X17,AD17)</f>
        <v>2</v>
      </c>
      <c r="D17" s="1157">
        <f t="shared" si="27"/>
        <v>34</v>
      </c>
      <c r="E17" s="1161">
        <f>SUM(C17:D18)</f>
        <v>36</v>
      </c>
      <c r="F17" s="1161"/>
      <c r="G17" s="1161"/>
      <c r="H17" s="1227"/>
      <c r="I17" s="24">
        <v>2</v>
      </c>
      <c r="J17" s="1227"/>
      <c r="K17" s="1161">
        <v>3</v>
      </c>
      <c r="L17" s="1229">
        <f>F17+H17+J17</f>
        <v>0</v>
      </c>
      <c r="M17" s="1157">
        <f>G17+G18+I17+I18+K17+K18</f>
        <v>6</v>
      </c>
      <c r="N17" s="1161">
        <v>1</v>
      </c>
      <c r="O17" s="1161">
        <v>11</v>
      </c>
      <c r="P17" s="1161">
        <v>1</v>
      </c>
      <c r="Q17" s="1161">
        <v>13</v>
      </c>
      <c r="R17" s="1157">
        <f t="shared" ref="R17" si="28">SUM(P17,N17)</f>
        <v>2</v>
      </c>
      <c r="S17" s="1157">
        <f t="shared" ref="S17" si="29">SUM(Q17,Q18,O17,O18)</f>
        <v>24</v>
      </c>
      <c r="T17" s="1161"/>
      <c r="U17" s="1161"/>
      <c r="V17" s="1161"/>
      <c r="W17" s="1161">
        <v>4</v>
      </c>
      <c r="X17" s="1157">
        <f t="shared" ref="X17:Y17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7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899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2">SUM(L19,R19,X19,AD19)</f>
        <v>1</v>
      </c>
      <c r="D19" s="1157">
        <f t="shared" si="32"/>
        <v>5</v>
      </c>
      <c r="E19" s="1161">
        <f t="shared" ref="E19" si="33">SUM(C19:D20)</f>
        <v>6</v>
      </c>
      <c r="F19" s="1161"/>
      <c r="G19" s="1161"/>
      <c r="H19" s="1161"/>
      <c r="I19" s="1161"/>
      <c r="J19" s="1161"/>
      <c r="K19" s="1161"/>
      <c r="L19" s="1157">
        <f t="shared" ref="L19" si="34">F19+H19+J19</f>
        <v>0</v>
      </c>
      <c r="M19" s="1157">
        <f t="shared" ref="M19" si="35">G19+G20+I19+I20+K19+K20</f>
        <v>0</v>
      </c>
      <c r="N19" s="1161"/>
      <c r="O19" s="1161"/>
      <c r="P19" s="1161"/>
      <c r="Q19" s="1161">
        <v>4</v>
      </c>
      <c r="R19" s="1157">
        <f t="shared" ref="R19" si="36">SUM(P19,N19)</f>
        <v>0</v>
      </c>
      <c r="S19" s="1157">
        <f t="shared" ref="S19" si="37">SUM(Q19,Q20,O19,O20)</f>
        <v>4</v>
      </c>
      <c r="T19" s="1161"/>
      <c r="U19" s="1161"/>
      <c r="V19" s="1161">
        <v>1</v>
      </c>
      <c r="W19" s="791"/>
      <c r="X19" s="1157">
        <f t="shared" ref="X19" si="38">SUM(V19,T19)</f>
        <v>1</v>
      </c>
      <c r="Y19" s="1157">
        <f>U19+U20+W19+W20</f>
        <v>1</v>
      </c>
      <c r="Z19" s="1157"/>
      <c r="AA19" s="1157"/>
      <c r="AB19" s="1157"/>
      <c r="AC19" s="1157"/>
      <c r="AD19" s="1157">
        <f t="shared" ref="AD19:AE19" si="39">SUM(AB19,Z19)</f>
        <v>0</v>
      </c>
      <c r="AE19" s="1157">
        <f t="shared" si="39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62"/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32">
        <v>1</v>
      </c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1170"/>
      <c r="B21" s="1172" t="s">
        <v>82</v>
      </c>
      <c r="C21" s="1157">
        <f t="shared" ref="C21:D21" si="40">SUM(L21,R21,X21,AD21)</f>
        <v>0</v>
      </c>
      <c r="D21" s="1157">
        <f t="shared" si="40"/>
        <v>48</v>
      </c>
      <c r="E21" s="1161">
        <f t="shared" ref="E21" si="41">SUM(C21:D22)</f>
        <v>48</v>
      </c>
      <c r="F21" s="1157"/>
      <c r="G21" s="791"/>
      <c r="H21" s="1157"/>
      <c r="I21" s="24">
        <v>30</v>
      </c>
      <c r="J21" s="1157"/>
      <c r="K21" s="1161">
        <v>3</v>
      </c>
      <c r="L21" s="1157">
        <f t="shared" ref="L21" si="42">F21+H21+J21</f>
        <v>0</v>
      </c>
      <c r="M21" s="1157">
        <f t="shared" ref="M21" si="43">G21+G22+I21+I22+K21+K22</f>
        <v>48</v>
      </c>
      <c r="N21" s="1157"/>
      <c r="O21" s="1157"/>
      <c r="P21" s="1157"/>
      <c r="Q21" s="1157"/>
      <c r="R21" s="1157">
        <f t="shared" ref="R21" si="44">SUM(P21,N21)</f>
        <v>0</v>
      </c>
      <c r="S21" s="1157">
        <f t="shared" ref="S21" si="45">SUM(Q21,Q22,O21,O22)</f>
        <v>0</v>
      </c>
      <c r="T21" s="1157"/>
      <c r="U21" s="1157"/>
      <c r="V21" s="1157"/>
      <c r="W21" s="1157"/>
      <c r="X21" s="1157">
        <f t="shared" ref="X21" si="46">SUM(V21,T21)</f>
        <v>0</v>
      </c>
      <c r="Y21" s="1157">
        <f>U21+U22+W21+W22</f>
        <v>0</v>
      </c>
      <c r="Z21" s="1157"/>
      <c r="AA21" s="1157"/>
      <c r="AB21" s="1157"/>
      <c r="AC21" s="1157"/>
      <c r="AD21" s="1157">
        <f t="shared" ref="AD21:AE21" si="47">SUM(AB21,Z21)</f>
        <v>0</v>
      </c>
      <c r="AE21" s="1157">
        <f t="shared" si="47"/>
        <v>0</v>
      </c>
      <c r="AF21" s="1167">
        <f>E21</f>
        <v>48</v>
      </c>
    </row>
    <row r="22" spans="1:32" ht="18" customHeight="1">
      <c r="A22" s="1171"/>
      <c r="B22" s="1173"/>
      <c r="C22" s="1157"/>
      <c r="D22" s="1157"/>
      <c r="E22" s="1162"/>
      <c r="F22" s="1157"/>
      <c r="G22" s="32">
        <v>13</v>
      </c>
      <c r="H22" s="1157"/>
      <c r="I22" s="25">
        <v>2</v>
      </c>
      <c r="J22" s="1157"/>
      <c r="K22" s="1162"/>
      <c r="L22" s="1157"/>
      <c r="M22" s="1157"/>
      <c r="N22" s="1157"/>
      <c r="O22" s="1157"/>
      <c r="P22" s="1157"/>
      <c r="Q22" s="1157"/>
      <c r="R22" s="1157"/>
      <c r="S22" s="1157"/>
      <c r="T22" s="1157"/>
      <c r="U22" s="1157"/>
      <c r="V22" s="1157"/>
      <c r="W22" s="1157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 t="shared" ref="C23:AF23" si="48">SUM(C7:C22)</f>
        <v>59</v>
      </c>
      <c r="D23" s="33">
        <f t="shared" si="48"/>
        <v>488</v>
      </c>
      <c r="E23" s="33">
        <f t="shared" si="48"/>
        <v>547</v>
      </c>
      <c r="F23" s="33">
        <f t="shared" si="48"/>
        <v>3</v>
      </c>
      <c r="G23" s="33">
        <f t="shared" si="48"/>
        <v>13</v>
      </c>
      <c r="H23" s="33">
        <f t="shared" si="48"/>
        <v>6</v>
      </c>
      <c r="I23" s="33">
        <f t="shared" si="48"/>
        <v>153</v>
      </c>
      <c r="J23" s="33">
        <f t="shared" si="48"/>
        <v>6</v>
      </c>
      <c r="K23" s="33">
        <f t="shared" si="48"/>
        <v>53</v>
      </c>
      <c r="L23" s="33">
        <f t="shared" si="48"/>
        <v>15</v>
      </c>
      <c r="M23" s="33">
        <f t="shared" si="48"/>
        <v>219</v>
      </c>
      <c r="N23" s="33">
        <f t="shared" si="48"/>
        <v>13</v>
      </c>
      <c r="O23" s="33">
        <f t="shared" si="48"/>
        <v>110</v>
      </c>
      <c r="P23" s="33">
        <f t="shared" si="48"/>
        <v>18</v>
      </c>
      <c r="Q23" s="33">
        <f t="shared" si="48"/>
        <v>138</v>
      </c>
      <c r="R23" s="33">
        <f t="shared" si="48"/>
        <v>31</v>
      </c>
      <c r="S23" s="33">
        <f t="shared" si="48"/>
        <v>248</v>
      </c>
      <c r="T23" s="33">
        <f t="shared" si="48"/>
        <v>2</v>
      </c>
      <c r="U23" s="33">
        <f t="shared" si="48"/>
        <v>1</v>
      </c>
      <c r="V23" s="33">
        <f t="shared" si="48"/>
        <v>9</v>
      </c>
      <c r="W23" s="33">
        <f t="shared" si="48"/>
        <v>20</v>
      </c>
      <c r="X23" s="33">
        <f t="shared" si="48"/>
        <v>11</v>
      </c>
      <c r="Y23" s="33">
        <f t="shared" si="48"/>
        <v>21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 t="shared" si="48"/>
        <v>0</v>
      </c>
      <c r="AD23" s="33">
        <f t="shared" si="48"/>
        <v>2</v>
      </c>
      <c r="AE23" s="33">
        <f t="shared" si="48"/>
        <v>0</v>
      </c>
      <c r="AF23" s="33">
        <f t="shared" si="48"/>
        <v>547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196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71">
    <mergeCell ref="G28:L28"/>
    <mergeCell ref="U28:AF28"/>
    <mergeCell ref="G29:L29"/>
    <mergeCell ref="U29:AF29"/>
    <mergeCell ref="AC21:AC22"/>
    <mergeCell ref="AD21:AD22"/>
    <mergeCell ref="AE21:AE22"/>
    <mergeCell ref="AF21:AF22"/>
    <mergeCell ref="A23:B23"/>
    <mergeCell ref="C26:AF26"/>
    <mergeCell ref="W21:W22"/>
    <mergeCell ref="X21:X22"/>
    <mergeCell ref="Y21:Y22"/>
    <mergeCell ref="Z21:Z22"/>
    <mergeCell ref="AA21:AA22"/>
    <mergeCell ref="AB21:AB22"/>
    <mergeCell ref="Q21:Q22"/>
    <mergeCell ref="R21:R22"/>
    <mergeCell ref="S21:S22"/>
    <mergeCell ref="T21:T22"/>
    <mergeCell ref="U21:U22"/>
    <mergeCell ref="V21:V22"/>
    <mergeCell ref="K21:K22"/>
    <mergeCell ref="L21:L22"/>
    <mergeCell ref="M21:M22"/>
    <mergeCell ref="N21:N22"/>
    <mergeCell ref="O21:O22"/>
    <mergeCell ref="P21:P22"/>
    <mergeCell ref="AE19:AE20"/>
    <mergeCell ref="AF19:AF20"/>
    <mergeCell ref="A21:A22"/>
    <mergeCell ref="B21:B22"/>
    <mergeCell ref="C21:C22"/>
    <mergeCell ref="D21:D22"/>
    <mergeCell ref="E21:E22"/>
    <mergeCell ref="F21:F22"/>
    <mergeCell ref="H21:H22"/>
    <mergeCell ref="J21:J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X19:X20"/>
    <mergeCell ref="M19:M20"/>
    <mergeCell ref="N19:N20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A19:A20"/>
    <mergeCell ref="B19:B20"/>
    <mergeCell ref="C19:C20"/>
    <mergeCell ref="D19:D20"/>
    <mergeCell ref="E19:E20"/>
    <mergeCell ref="F19:F20"/>
    <mergeCell ref="AA17:AA18"/>
    <mergeCell ref="AB17:AB18"/>
    <mergeCell ref="AC17:AC18"/>
    <mergeCell ref="O17:O18"/>
    <mergeCell ref="P17:P18"/>
    <mergeCell ref="Q17:Q18"/>
    <mergeCell ref="R17:R18"/>
    <mergeCell ref="S17:S18"/>
    <mergeCell ref="T17:T18"/>
    <mergeCell ref="H17:H18"/>
    <mergeCell ref="J17:J18"/>
    <mergeCell ref="K17:K18"/>
    <mergeCell ref="L17:L18"/>
    <mergeCell ref="M17:M18"/>
    <mergeCell ref="N17:N18"/>
    <mergeCell ref="B17:B18"/>
    <mergeCell ref="C17:C18"/>
    <mergeCell ref="D17:D18"/>
    <mergeCell ref="AD17:AD18"/>
    <mergeCell ref="AE17:AE18"/>
    <mergeCell ref="AF17:AF18"/>
    <mergeCell ref="U17:U18"/>
    <mergeCell ref="V17:V18"/>
    <mergeCell ref="W17:W18"/>
    <mergeCell ref="X17:X18"/>
    <mergeCell ref="Y17:Y18"/>
    <mergeCell ref="Z17:Z18"/>
    <mergeCell ref="E17:E18"/>
    <mergeCell ref="F17:F18"/>
    <mergeCell ref="G17:G18"/>
    <mergeCell ref="AA15:AA16"/>
    <mergeCell ref="AB15:AB16"/>
    <mergeCell ref="AC15:AC16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I15:I16"/>
    <mergeCell ref="J15:J16"/>
    <mergeCell ref="L15:L16"/>
    <mergeCell ref="M15:M16"/>
    <mergeCell ref="N15:N16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V13:V14"/>
    <mergeCell ref="J13:J14"/>
    <mergeCell ref="L13:L14"/>
    <mergeCell ref="M13:M14"/>
    <mergeCell ref="N13:N14"/>
    <mergeCell ref="O13:O14"/>
    <mergeCell ref="P13:P14"/>
    <mergeCell ref="AC11:AC12"/>
    <mergeCell ref="AD11:AD12"/>
    <mergeCell ref="O11:O12"/>
    <mergeCell ref="P11:P12"/>
    <mergeCell ref="AE11:AE12"/>
    <mergeCell ref="AF11:AF12"/>
    <mergeCell ref="C13:C14"/>
    <mergeCell ref="D13:D14"/>
    <mergeCell ref="E13:E14"/>
    <mergeCell ref="F13:F14"/>
    <mergeCell ref="G13:G14"/>
    <mergeCell ref="H13:H14"/>
    <mergeCell ref="W11:W12"/>
    <mergeCell ref="X11:X12"/>
    <mergeCell ref="Y11:Y12"/>
    <mergeCell ref="Z11:Z12"/>
    <mergeCell ref="AA11:AA12"/>
    <mergeCell ref="AB11:AB12"/>
    <mergeCell ref="Q11:Q12"/>
    <mergeCell ref="R11:R12"/>
    <mergeCell ref="S11:S12"/>
    <mergeCell ref="T11:T12"/>
    <mergeCell ref="U11:U12"/>
    <mergeCell ref="V11:V12"/>
    <mergeCell ref="J11:J12"/>
    <mergeCell ref="L11:L12"/>
    <mergeCell ref="M11:M12"/>
    <mergeCell ref="N11:N12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Y9:Y10"/>
    <mergeCell ref="Z9:Z10"/>
    <mergeCell ref="AA9:AA10"/>
    <mergeCell ref="AB9:AB10"/>
    <mergeCell ref="AC9:AC10"/>
    <mergeCell ref="AD9:AD10"/>
    <mergeCell ref="S9:S10"/>
    <mergeCell ref="T9:T10"/>
    <mergeCell ref="U9:U10"/>
    <mergeCell ref="V9:V10"/>
    <mergeCell ref="W9:W10"/>
    <mergeCell ref="X9:X10"/>
    <mergeCell ref="M9:M10"/>
    <mergeCell ref="N9:N10"/>
    <mergeCell ref="O9:O10"/>
    <mergeCell ref="P9:P10"/>
    <mergeCell ref="Q9:Q10"/>
    <mergeCell ref="R9:R10"/>
    <mergeCell ref="AF7:AF8"/>
    <mergeCell ref="C9:C10"/>
    <mergeCell ref="D9:D10"/>
    <mergeCell ref="E9:E10"/>
    <mergeCell ref="F9:F10"/>
    <mergeCell ref="G9:G10"/>
    <mergeCell ref="H9:H10"/>
    <mergeCell ref="J9:J10"/>
    <mergeCell ref="K9:K10"/>
    <mergeCell ref="L9:L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198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889" t="s">
        <v>17</v>
      </c>
      <c r="D5" s="889" t="s">
        <v>18</v>
      </c>
      <c r="E5" s="889" t="s">
        <v>19</v>
      </c>
      <c r="F5" s="23" t="s">
        <v>1</v>
      </c>
      <c r="G5" s="889" t="s">
        <v>17</v>
      </c>
      <c r="H5" s="889" t="s">
        <v>18</v>
      </c>
      <c r="I5" s="889" t="s">
        <v>19</v>
      </c>
      <c r="J5" s="23" t="s">
        <v>1</v>
      </c>
      <c r="K5" s="889" t="s">
        <v>17</v>
      </c>
      <c r="L5" s="889" t="s">
        <v>18</v>
      </c>
      <c r="M5" s="889" t="s">
        <v>19</v>
      </c>
      <c r="N5" s="23" t="s">
        <v>1</v>
      </c>
      <c r="O5" s="889" t="s">
        <v>17</v>
      </c>
      <c r="P5" s="889" t="s">
        <v>18</v>
      </c>
      <c r="Q5" s="889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2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892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891"/>
      <c r="B9" s="895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1</v>
      </c>
      <c r="E12" s="1157">
        <v>1</v>
      </c>
      <c r="F12" s="1157">
        <f t="shared" ref="F12" si="10">SUM(C12:E13)</f>
        <v>2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5</v>
      </c>
    </row>
    <row r="13" spans="1:19" ht="18" customHeight="1">
      <c r="A13" s="891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5</v>
      </c>
      <c r="J18" s="1157">
        <f t="shared" ref="J18" si="26">SUM(G18:I19)</f>
        <v>5</v>
      </c>
      <c r="K18" s="1157">
        <v>0</v>
      </c>
      <c r="L18" s="1157">
        <v>4</v>
      </c>
      <c r="M18" s="1157">
        <v>3</v>
      </c>
      <c r="N18" s="1157">
        <f t="shared" ref="N18" si="27">SUM(K18:M19)</f>
        <v>7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13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890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893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3</v>
      </c>
      <c r="E22" s="33">
        <f t="shared" si="31"/>
        <v>1</v>
      </c>
      <c r="F22" s="33">
        <f t="shared" si="31"/>
        <v>4</v>
      </c>
      <c r="G22" s="33">
        <f t="shared" si="31"/>
        <v>0</v>
      </c>
      <c r="H22" s="33">
        <f t="shared" si="31"/>
        <v>2</v>
      </c>
      <c r="I22" s="33">
        <f t="shared" si="31"/>
        <v>5</v>
      </c>
      <c r="J22" s="33">
        <f t="shared" si="31"/>
        <v>7</v>
      </c>
      <c r="K22" s="33">
        <f t="shared" si="31"/>
        <v>0</v>
      </c>
      <c r="L22" s="33">
        <f t="shared" si="31"/>
        <v>6</v>
      </c>
      <c r="M22" s="33">
        <f t="shared" si="31"/>
        <v>4</v>
      </c>
      <c r="N22" s="33">
        <f t="shared" si="31"/>
        <v>10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21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894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196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199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topLeftCell="A7" workbookViewId="0">
      <selection activeCell="Y19" sqref="Y19:Y20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25" style="21" bestFit="1" customWidth="1"/>
    <col min="6" max="6" width="3.5" style="21" bestFit="1" customWidth="1"/>
    <col min="7" max="7" width="3.875" style="21" bestFit="1" customWidth="1"/>
    <col min="8" max="8" width="3.5" style="21" bestFit="1" customWidth="1"/>
    <col min="9" max="9" width="4.25" style="21" bestFit="1" customWidth="1"/>
    <col min="10" max="10" width="3.5" style="21" bestFit="1" customWidth="1"/>
    <col min="11" max="11" width="3.875" style="21" bestFit="1" customWidth="1"/>
    <col min="12" max="12" width="3.5" style="21" bestFit="1" customWidth="1"/>
    <col min="13" max="13" width="4.25" style="21" bestFit="1" customWidth="1"/>
    <col min="14" max="14" width="3.5" style="21" bestFit="1" customWidth="1"/>
    <col min="15" max="15" width="4.25" style="21" bestFit="1" customWidth="1"/>
    <col min="16" max="16" width="3.5" style="21" bestFit="1" customWidth="1"/>
    <col min="17" max="17" width="3.875" style="21" bestFit="1" customWidth="1"/>
    <col min="18" max="18" width="3.5" style="21" bestFit="1" customWidth="1"/>
    <col min="19" max="19" width="4.25" style="21" bestFit="1" customWidth="1"/>
    <col min="20" max="20" width="3.5" style="21" bestFit="1" customWidth="1"/>
    <col min="21" max="21" width="3.875" style="21" bestFit="1" customWidth="1"/>
    <col min="22" max="22" width="3.5" style="21" bestFit="1" customWidth="1"/>
    <col min="23" max="23" width="3.875" style="21" bestFit="1" customWidth="1"/>
    <col min="24" max="24" width="3.5" style="21" bestFit="1" customWidth="1"/>
    <col min="25" max="25" width="3.875" style="21" bestFit="1" customWidth="1"/>
    <col min="26" max="26" width="3.5" style="21" bestFit="1" customWidth="1"/>
    <col min="27" max="27" width="3.875" style="21" bestFit="1" customWidth="1"/>
    <col min="28" max="28" width="3.5" style="21" bestFit="1" customWidth="1"/>
    <col min="29" max="29" width="3.875" style="21" bestFit="1" customWidth="1"/>
    <col min="30" max="30" width="3.5" style="21" bestFit="1" customWidth="1"/>
    <col min="31" max="31" width="3.875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16</v>
      </c>
      <c r="D7" s="1157">
        <f>SUM(M7,S7,Y7,AE7)</f>
        <v>99</v>
      </c>
      <c r="E7" s="1161">
        <f>SUM(C7:D8)</f>
        <v>115</v>
      </c>
      <c r="F7" s="1157">
        <v>1</v>
      </c>
      <c r="G7" s="1157"/>
      <c r="H7" s="1157"/>
      <c r="I7" s="24">
        <v>25</v>
      </c>
      <c r="J7" s="1157"/>
      <c r="K7" s="1161">
        <v>18</v>
      </c>
      <c r="L7" s="1157">
        <f>F7+H7+J7</f>
        <v>1</v>
      </c>
      <c r="M7" s="1157">
        <f>G7+G8+I7+I8+K7+K8</f>
        <v>44</v>
      </c>
      <c r="N7" s="1157">
        <v>5</v>
      </c>
      <c r="O7" s="1161">
        <v>20</v>
      </c>
      <c r="P7" s="1157">
        <v>2</v>
      </c>
      <c r="Q7" s="1161">
        <v>31</v>
      </c>
      <c r="R7" s="1157">
        <f>SUM(P7,N7)</f>
        <v>7</v>
      </c>
      <c r="S7" s="1157">
        <f>SUM(Q7,Q8,O7,O8)</f>
        <v>51</v>
      </c>
      <c r="T7" s="1157">
        <v>1</v>
      </c>
      <c r="U7" s="1157">
        <v>1</v>
      </c>
      <c r="V7" s="1157">
        <v>6</v>
      </c>
      <c r="W7" s="1157">
        <v>3</v>
      </c>
      <c r="X7" s="1157">
        <f>SUM(V7,T7)</f>
        <v>7</v>
      </c>
      <c r="Y7" s="1157">
        <f>SUM(W7,U7)</f>
        <v>4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115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911" t="s">
        <v>8</v>
      </c>
      <c r="C9" s="1157">
        <f t="shared" ref="C9:D9" si="0">SUM(L9,R9,X9,AD9)</f>
        <v>12</v>
      </c>
      <c r="D9" s="1157">
        <f t="shared" si="0"/>
        <v>77</v>
      </c>
      <c r="E9" s="1161">
        <f t="shared" ref="E9" si="1">SUM(C9:D10)</f>
        <v>89</v>
      </c>
      <c r="F9" s="1157">
        <v>1</v>
      </c>
      <c r="G9" s="1161"/>
      <c r="H9" s="1157">
        <v>1</v>
      </c>
      <c r="I9" s="24">
        <v>24</v>
      </c>
      <c r="J9" s="1157">
        <v>1</v>
      </c>
      <c r="K9" s="1161">
        <v>5</v>
      </c>
      <c r="L9" s="1157">
        <f t="shared" ref="L9" si="2">F9+H9+J9</f>
        <v>3</v>
      </c>
      <c r="M9" s="1157">
        <f>G9+G10+I9+I10+K9+K10</f>
        <v>30</v>
      </c>
      <c r="N9" s="1157">
        <v>2</v>
      </c>
      <c r="O9" s="1161">
        <v>22</v>
      </c>
      <c r="P9" s="1157">
        <v>6</v>
      </c>
      <c r="Q9" s="1161">
        <v>23</v>
      </c>
      <c r="R9" s="1157">
        <f t="shared" ref="R9" si="3">SUM(P9,N9)</f>
        <v>8</v>
      </c>
      <c r="S9" s="1157">
        <f t="shared" ref="S9" si="4">SUM(Q9,Q10,O9,O10)</f>
        <v>45</v>
      </c>
      <c r="T9" s="1157"/>
      <c r="U9" s="1157"/>
      <c r="V9" s="1157"/>
      <c r="W9" s="1157">
        <v>2</v>
      </c>
      <c r="X9" s="1157">
        <f t="shared" ref="X9:Y9" si="5">SUM(V9,T9)</f>
        <v>0</v>
      </c>
      <c r="Y9" s="1157">
        <f t="shared" si="5"/>
        <v>2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89</v>
      </c>
    </row>
    <row r="10" spans="1:32" ht="18" customHeight="1">
      <c r="A10" s="910"/>
      <c r="B10" s="913" t="s">
        <v>2</v>
      </c>
      <c r="C10" s="1157"/>
      <c r="D10" s="1157"/>
      <c r="E10" s="1162"/>
      <c r="F10" s="1157"/>
      <c r="G10" s="1162"/>
      <c r="H10" s="1157"/>
      <c r="I10" s="25">
        <v>1</v>
      </c>
      <c r="J10" s="1157"/>
      <c r="K10" s="1162"/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10</v>
      </c>
      <c r="D11" s="1157">
        <f t="shared" si="7"/>
        <v>66</v>
      </c>
      <c r="E11" s="1161">
        <f t="shared" ref="E11" si="8">SUM(C11:D12)</f>
        <v>76</v>
      </c>
      <c r="F11" s="1157"/>
      <c r="G11" s="1157"/>
      <c r="H11" s="1157">
        <v>3</v>
      </c>
      <c r="I11" s="24">
        <v>25</v>
      </c>
      <c r="J11" s="1157">
        <v>1</v>
      </c>
      <c r="K11" s="24">
        <v>6</v>
      </c>
      <c r="L11" s="1157">
        <f t="shared" ref="L11" si="9">F11+H11+J11</f>
        <v>4</v>
      </c>
      <c r="M11" s="1157">
        <f t="shared" ref="M11" si="10">G11+G12+I11+I12+K11+K12</f>
        <v>35</v>
      </c>
      <c r="N11" s="1157">
        <v>3</v>
      </c>
      <c r="O11" s="1161">
        <v>12</v>
      </c>
      <c r="P11" s="1157">
        <v>2</v>
      </c>
      <c r="Q11" s="1161">
        <v>16</v>
      </c>
      <c r="R11" s="1157">
        <f t="shared" ref="R11" si="11">SUM(P11,N11)</f>
        <v>5</v>
      </c>
      <c r="S11" s="1157">
        <f t="shared" ref="S11" si="12">SUM(Q11,Q12,O11,O12)</f>
        <v>28</v>
      </c>
      <c r="T11" s="1157"/>
      <c r="U11" s="1157"/>
      <c r="V11" s="1157">
        <v>1</v>
      </c>
      <c r="W11" s="1157">
        <v>3</v>
      </c>
      <c r="X11" s="1157">
        <f t="shared" ref="X11:Y11" si="13">SUM(V11,T11)</f>
        <v>1</v>
      </c>
      <c r="Y11" s="1157">
        <f t="shared" si="13"/>
        <v>3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76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3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15</v>
      </c>
      <c r="D13" s="1157">
        <f t="shared" si="15"/>
        <v>108</v>
      </c>
      <c r="E13" s="1161">
        <f t="shared" ref="E13" si="16">SUM(C13:D14)</f>
        <v>123</v>
      </c>
      <c r="F13" s="1157">
        <v>1</v>
      </c>
      <c r="G13" s="1161"/>
      <c r="H13" s="1157">
        <v>2</v>
      </c>
      <c r="I13" s="24">
        <v>19</v>
      </c>
      <c r="J13" s="1157">
        <v>4</v>
      </c>
      <c r="K13" s="24">
        <v>7</v>
      </c>
      <c r="L13" s="1157">
        <f>F13+H13+J13</f>
        <v>7</v>
      </c>
      <c r="M13" s="1157">
        <f>G13+G14+I13+I14+K13+K14</f>
        <v>32</v>
      </c>
      <c r="N13" s="1157">
        <v>1</v>
      </c>
      <c r="O13" s="1161">
        <v>30</v>
      </c>
      <c r="P13" s="1157">
        <v>5</v>
      </c>
      <c r="Q13" s="1161">
        <v>41</v>
      </c>
      <c r="R13" s="1157">
        <f t="shared" ref="R13" si="17">SUM(P13,N13)</f>
        <v>6</v>
      </c>
      <c r="S13" s="1157">
        <f t="shared" ref="S13" si="18">SUM(Q13,Q14,O13,O14)</f>
        <v>71</v>
      </c>
      <c r="T13" s="1157">
        <v>1</v>
      </c>
      <c r="U13" s="1157"/>
      <c r="V13" s="1157">
        <v>1</v>
      </c>
      <c r="W13" s="1161">
        <v>5</v>
      </c>
      <c r="X13" s="1157">
        <f t="shared" ref="X13:Y13" si="19">SUM(V13,T13)</f>
        <v>2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123</v>
      </c>
    </row>
    <row r="14" spans="1:32" ht="18" customHeight="1">
      <c r="A14" s="910"/>
      <c r="B14" s="31" t="s">
        <v>3</v>
      </c>
      <c r="C14" s="1157"/>
      <c r="D14" s="1157"/>
      <c r="E14" s="1162"/>
      <c r="F14" s="1157"/>
      <c r="G14" s="1162"/>
      <c r="H14" s="1157"/>
      <c r="I14" s="25">
        <v>4</v>
      </c>
      <c r="J14" s="1157"/>
      <c r="K14" s="25">
        <v>2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49</v>
      </c>
      <c r="E15" s="1161">
        <f t="shared" ref="E15" si="22">SUM(C15:D16)</f>
        <v>52</v>
      </c>
      <c r="F15" s="1157"/>
      <c r="G15" s="1161"/>
      <c r="H15" s="1157"/>
      <c r="I15" s="1161">
        <v>11</v>
      </c>
      <c r="J15" s="1157"/>
      <c r="K15" s="24">
        <v>4</v>
      </c>
      <c r="L15" s="1157">
        <f>F15+H15+J15</f>
        <v>0</v>
      </c>
      <c r="M15" s="1157">
        <f>G15+G16+I15+I16+K15+K16</f>
        <v>16</v>
      </c>
      <c r="N15" s="1157">
        <v>1</v>
      </c>
      <c r="O15" s="1161">
        <v>19</v>
      </c>
      <c r="P15" s="1157">
        <v>2</v>
      </c>
      <c r="Q15" s="1161">
        <v>12</v>
      </c>
      <c r="R15" s="1157">
        <f t="shared" ref="R15" si="23">SUM(P15,N15)</f>
        <v>3</v>
      </c>
      <c r="S15" s="1157">
        <f t="shared" ref="S15" si="24">SUM(Q15,Q16,O15,O16)</f>
        <v>31</v>
      </c>
      <c r="T15" s="1157"/>
      <c r="U15" s="1157"/>
      <c r="V15" s="1157"/>
      <c r="W15" s="1161">
        <v>2</v>
      </c>
      <c r="X15" s="1157">
        <f t="shared" ref="X15:Y15" si="25">SUM(V15,T15)</f>
        <v>0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52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909"/>
      <c r="B17" s="1172" t="s">
        <v>68</v>
      </c>
      <c r="C17" s="1157">
        <f t="shared" ref="C17:D17" si="27">SUM(L17,R17,X17,AD17)</f>
        <v>2</v>
      </c>
      <c r="D17" s="1157">
        <f t="shared" si="27"/>
        <v>34</v>
      </c>
      <c r="E17" s="1161">
        <f>SUM(C17:D18)</f>
        <v>36</v>
      </c>
      <c r="F17" s="1161"/>
      <c r="G17" s="1161"/>
      <c r="H17" s="1227"/>
      <c r="I17" s="24">
        <v>2</v>
      </c>
      <c r="J17" s="1227"/>
      <c r="K17" s="1161">
        <v>3</v>
      </c>
      <c r="L17" s="1229">
        <f>F17+H17+J17</f>
        <v>0</v>
      </c>
      <c r="M17" s="1157">
        <f>G17+G18+I17+I18+K17+K18</f>
        <v>6</v>
      </c>
      <c r="N17" s="1161">
        <v>1</v>
      </c>
      <c r="O17" s="1161">
        <v>11</v>
      </c>
      <c r="P17" s="1161">
        <v>1</v>
      </c>
      <c r="Q17" s="1161">
        <v>13</v>
      </c>
      <c r="R17" s="1157">
        <f t="shared" ref="R17" si="28">SUM(P17,N17)</f>
        <v>2</v>
      </c>
      <c r="S17" s="1157">
        <f t="shared" ref="S17" si="29">SUM(Q17,Q18,O17,O18)</f>
        <v>24</v>
      </c>
      <c r="T17" s="1161"/>
      <c r="U17" s="1161"/>
      <c r="V17" s="1161"/>
      <c r="W17" s="1161">
        <v>4</v>
      </c>
      <c r="X17" s="1157">
        <f t="shared" ref="X17:Y17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7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912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162"/>
      <c r="X18" s="1157"/>
      <c r="Y18" s="1157"/>
      <c r="Z18" s="1157"/>
      <c r="AA18" s="1157"/>
      <c r="AB18" s="1157"/>
      <c r="AC18" s="1157"/>
      <c r="AD18" s="1157"/>
      <c r="AE18" s="1157"/>
      <c r="AF18" s="1168"/>
    </row>
    <row r="19" spans="1:32" ht="18" customHeight="1">
      <c r="A19" s="1170"/>
      <c r="B19" s="1172" t="s">
        <v>14</v>
      </c>
      <c r="C19" s="1157">
        <f t="shared" ref="C19:D19" si="32">SUM(L19,R19,X19,AD19)</f>
        <v>1</v>
      </c>
      <c r="D19" s="1157">
        <f t="shared" si="32"/>
        <v>5</v>
      </c>
      <c r="E19" s="1161">
        <f t="shared" ref="E19" si="33">SUM(C19:D20)</f>
        <v>6</v>
      </c>
      <c r="F19" s="1161"/>
      <c r="G19" s="1161"/>
      <c r="H19" s="1161"/>
      <c r="I19" s="1161"/>
      <c r="J19" s="1161"/>
      <c r="K19" s="1161"/>
      <c r="L19" s="1157">
        <f t="shared" ref="L19" si="34">F19+H19+J19</f>
        <v>0</v>
      </c>
      <c r="M19" s="1157">
        <f t="shared" ref="M19" si="35">G19+G20+I19+I20+K19+K20</f>
        <v>0</v>
      </c>
      <c r="N19" s="1161"/>
      <c r="O19" s="1161"/>
      <c r="P19" s="1161"/>
      <c r="Q19" s="1161">
        <v>4</v>
      </c>
      <c r="R19" s="1157">
        <f t="shared" ref="R19" si="36">SUM(P19,N19)</f>
        <v>0</v>
      </c>
      <c r="S19" s="1157">
        <f t="shared" ref="S19" si="37">SUM(Q19,Q20,O19,O20)</f>
        <v>4</v>
      </c>
      <c r="T19" s="1161"/>
      <c r="U19" s="1161"/>
      <c r="V19" s="1161">
        <v>1</v>
      </c>
      <c r="W19" s="791"/>
      <c r="X19" s="1157">
        <f t="shared" ref="X19" si="38">SUM(V19,T19)</f>
        <v>1</v>
      </c>
      <c r="Y19" s="1157">
        <f>U19+U20+W19+W20</f>
        <v>1</v>
      </c>
      <c r="Z19" s="1157"/>
      <c r="AA19" s="1157"/>
      <c r="AB19" s="1157"/>
      <c r="AC19" s="1157"/>
      <c r="AD19" s="1157">
        <f t="shared" ref="AD19:AE19" si="39">SUM(AB19,Z19)</f>
        <v>0</v>
      </c>
      <c r="AE19" s="1157">
        <f t="shared" si="39"/>
        <v>0</v>
      </c>
      <c r="AF19" s="1167">
        <f>E19</f>
        <v>6</v>
      </c>
    </row>
    <row r="20" spans="1:32" ht="18" customHeight="1">
      <c r="A20" s="1223"/>
      <c r="B20" s="1224"/>
      <c r="C20" s="1157"/>
      <c r="D20" s="1157"/>
      <c r="E20" s="1162"/>
      <c r="F20" s="1162"/>
      <c r="G20" s="1162"/>
      <c r="H20" s="1162"/>
      <c r="I20" s="1162"/>
      <c r="J20" s="1222"/>
      <c r="K20" s="1162"/>
      <c r="L20" s="1157"/>
      <c r="M20" s="1157"/>
      <c r="N20" s="1162"/>
      <c r="O20" s="1162"/>
      <c r="P20" s="1162"/>
      <c r="Q20" s="1162"/>
      <c r="R20" s="1157"/>
      <c r="S20" s="1157"/>
      <c r="T20" s="1162"/>
      <c r="U20" s="1162"/>
      <c r="V20" s="1162"/>
      <c r="W20" s="32">
        <v>1</v>
      </c>
      <c r="X20" s="1157"/>
      <c r="Y20" s="1157"/>
      <c r="Z20" s="1157"/>
      <c r="AA20" s="1157"/>
      <c r="AB20" s="1157"/>
      <c r="AC20" s="1157"/>
      <c r="AD20" s="1157"/>
      <c r="AE20" s="1157"/>
      <c r="AF20" s="1168"/>
    </row>
    <row r="21" spans="1:32" ht="18" customHeight="1">
      <c r="A21" s="1170"/>
      <c r="B21" s="1172" t="s">
        <v>82</v>
      </c>
      <c r="C21" s="1157">
        <f t="shared" ref="C21:D21" si="40">SUM(L21,R21,X21,AD21)</f>
        <v>0</v>
      </c>
      <c r="D21" s="1157">
        <f t="shared" si="40"/>
        <v>48</v>
      </c>
      <c r="E21" s="1161">
        <f t="shared" ref="E21" si="41">SUM(C21:D22)</f>
        <v>48</v>
      </c>
      <c r="F21" s="1157"/>
      <c r="G21" s="791"/>
      <c r="H21" s="1157"/>
      <c r="I21" s="24">
        <v>31</v>
      </c>
      <c r="J21" s="1157"/>
      <c r="K21" s="1161">
        <v>3</v>
      </c>
      <c r="L21" s="1157">
        <f t="shared" ref="L21" si="42">F21+H21+J21</f>
        <v>0</v>
      </c>
      <c r="M21" s="1157">
        <f t="shared" ref="M21" si="43">G21+G22+I21+I22+K21+K22</f>
        <v>48</v>
      </c>
      <c r="N21" s="1157"/>
      <c r="O21" s="1157"/>
      <c r="P21" s="1157"/>
      <c r="Q21" s="1157"/>
      <c r="R21" s="1157">
        <f t="shared" ref="R21" si="44">SUM(P21,N21)</f>
        <v>0</v>
      </c>
      <c r="S21" s="1157">
        <f t="shared" ref="S21" si="45">SUM(Q21,Q22,O21,O22)</f>
        <v>0</v>
      </c>
      <c r="T21" s="1157"/>
      <c r="U21" s="1157"/>
      <c r="V21" s="1157"/>
      <c r="W21" s="1157"/>
      <c r="X21" s="1157">
        <f t="shared" ref="X21" si="46">SUM(V21,T21)</f>
        <v>0</v>
      </c>
      <c r="Y21" s="1157">
        <f>U21+U22+W21+W22</f>
        <v>0</v>
      </c>
      <c r="Z21" s="1157"/>
      <c r="AA21" s="1157"/>
      <c r="AB21" s="1157"/>
      <c r="AC21" s="1157"/>
      <c r="AD21" s="1157">
        <f t="shared" ref="AD21:AE21" si="47">SUM(AB21,Z21)</f>
        <v>0</v>
      </c>
      <c r="AE21" s="1157">
        <f t="shared" si="47"/>
        <v>0</v>
      </c>
      <c r="AF21" s="1167">
        <f>E21</f>
        <v>48</v>
      </c>
    </row>
    <row r="22" spans="1:32" ht="18" customHeight="1">
      <c r="A22" s="1171"/>
      <c r="B22" s="1173"/>
      <c r="C22" s="1157"/>
      <c r="D22" s="1157"/>
      <c r="E22" s="1162"/>
      <c r="F22" s="1157"/>
      <c r="G22" s="32">
        <v>13</v>
      </c>
      <c r="H22" s="1157"/>
      <c r="I22" s="25">
        <v>1</v>
      </c>
      <c r="J22" s="1157"/>
      <c r="K22" s="1162"/>
      <c r="L22" s="1157"/>
      <c r="M22" s="1157"/>
      <c r="N22" s="1157"/>
      <c r="O22" s="1157"/>
      <c r="P22" s="1157"/>
      <c r="Q22" s="1157"/>
      <c r="R22" s="1157"/>
      <c r="S22" s="1157"/>
      <c r="T22" s="1157"/>
      <c r="U22" s="1157"/>
      <c r="V22" s="1157"/>
      <c r="W22" s="1157"/>
      <c r="X22" s="1157"/>
      <c r="Y22" s="1157"/>
      <c r="Z22" s="1157"/>
      <c r="AA22" s="1157"/>
      <c r="AB22" s="1157"/>
      <c r="AC22" s="1157"/>
      <c r="AD22" s="1157"/>
      <c r="AE22" s="1157"/>
      <c r="AF22" s="1168"/>
    </row>
    <row r="23" spans="1:32" ht="24" customHeight="1">
      <c r="A23" s="1225" t="s">
        <v>1</v>
      </c>
      <c r="B23" s="1226"/>
      <c r="C23" s="33">
        <f t="shared" ref="C23:AF23" si="48">SUM(C7:C22)</f>
        <v>59</v>
      </c>
      <c r="D23" s="33">
        <f t="shared" si="48"/>
        <v>486</v>
      </c>
      <c r="E23" s="33">
        <f t="shared" si="48"/>
        <v>545</v>
      </c>
      <c r="F23" s="33">
        <f t="shared" si="48"/>
        <v>3</v>
      </c>
      <c r="G23" s="33">
        <f t="shared" si="48"/>
        <v>13</v>
      </c>
      <c r="H23" s="33">
        <f t="shared" si="48"/>
        <v>6</v>
      </c>
      <c r="I23" s="33">
        <f t="shared" si="48"/>
        <v>148</v>
      </c>
      <c r="J23" s="33">
        <f t="shared" si="48"/>
        <v>6</v>
      </c>
      <c r="K23" s="33">
        <f t="shared" si="48"/>
        <v>50</v>
      </c>
      <c r="L23" s="33">
        <f t="shared" si="48"/>
        <v>15</v>
      </c>
      <c r="M23" s="33">
        <f t="shared" si="48"/>
        <v>211</v>
      </c>
      <c r="N23" s="33">
        <f t="shared" si="48"/>
        <v>13</v>
      </c>
      <c r="O23" s="33">
        <f t="shared" si="48"/>
        <v>114</v>
      </c>
      <c r="P23" s="33">
        <f t="shared" si="48"/>
        <v>18</v>
      </c>
      <c r="Q23" s="33">
        <f t="shared" si="48"/>
        <v>140</v>
      </c>
      <c r="R23" s="33">
        <f t="shared" si="48"/>
        <v>31</v>
      </c>
      <c r="S23" s="33">
        <f t="shared" si="48"/>
        <v>254</v>
      </c>
      <c r="T23" s="33">
        <f t="shared" si="48"/>
        <v>2</v>
      </c>
      <c r="U23" s="33">
        <f t="shared" si="48"/>
        <v>1</v>
      </c>
      <c r="V23" s="33">
        <f t="shared" si="48"/>
        <v>9</v>
      </c>
      <c r="W23" s="33">
        <f t="shared" si="48"/>
        <v>20</v>
      </c>
      <c r="X23" s="33">
        <f t="shared" si="48"/>
        <v>11</v>
      </c>
      <c r="Y23" s="33">
        <f t="shared" si="48"/>
        <v>21</v>
      </c>
      <c r="Z23" s="33">
        <f t="shared" si="48"/>
        <v>0</v>
      </c>
      <c r="AA23" s="33">
        <f t="shared" si="48"/>
        <v>0</v>
      </c>
      <c r="AB23" s="33">
        <f t="shared" si="48"/>
        <v>2</v>
      </c>
      <c r="AC23" s="33">
        <f t="shared" si="48"/>
        <v>0</v>
      </c>
      <c r="AD23" s="33">
        <f t="shared" si="48"/>
        <v>2</v>
      </c>
      <c r="AE23" s="33">
        <f t="shared" si="48"/>
        <v>0</v>
      </c>
      <c r="AF23" s="33">
        <f t="shared" si="48"/>
        <v>545</v>
      </c>
    </row>
    <row r="24" spans="1:32" ht="2.25" customHeight="1">
      <c r="B24" s="22"/>
      <c r="C24" s="22"/>
      <c r="D24" s="22"/>
      <c r="E24" s="22"/>
      <c r="F24" s="22"/>
      <c r="G24" s="22"/>
    </row>
    <row r="25" spans="1:32" ht="2.25" customHeight="1"/>
    <row r="26" spans="1:32" s="35" customFormat="1" ht="23.25">
      <c r="C26" s="1174" t="s">
        <v>54</v>
      </c>
      <c r="D26" s="1174"/>
      <c r="E26" s="1174"/>
      <c r="F26" s="1174"/>
      <c r="G26" s="1174"/>
      <c r="H26" s="1174"/>
      <c r="I26" s="1174"/>
      <c r="J26" s="1174"/>
      <c r="K26" s="1174"/>
      <c r="L26" s="1174"/>
      <c r="M26" s="1174"/>
      <c r="N26" s="1174"/>
      <c r="O26" s="1174"/>
      <c r="P26" s="1174"/>
      <c r="Q26" s="1174"/>
      <c r="R26" s="1174"/>
      <c r="S26" s="1174"/>
      <c r="T26" s="1174"/>
      <c r="U26" s="1174"/>
      <c r="V26" s="1174"/>
      <c r="W26" s="1174"/>
      <c r="X26" s="1174"/>
      <c r="Y26" s="1174"/>
      <c r="Z26" s="1174"/>
      <c r="AA26" s="1174"/>
      <c r="AB26" s="1174"/>
      <c r="AC26" s="1174"/>
      <c r="AD26" s="1174"/>
      <c r="AE26" s="1174"/>
      <c r="AF26" s="1174"/>
    </row>
    <row r="27" spans="1:32" ht="3.75" customHeight="1"/>
    <row r="28" spans="1:32" ht="23.25">
      <c r="G28" s="1156" t="s">
        <v>28</v>
      </c>
      <c r="H28" s="1156"/>
      <c r="I28" s="1156"/>
      <c r="J28" s="1156"/>
      <c r="K28" s="1156"/>
      <c r="L28" s="1156"/>
      <c r="U28" s="1169" t="s">
        <v>24</v>
      </c>
      <c r="V28" s="1169"/>
      <c r="W28" s="1169"/>
      <c r="X28" s="1169"/>
      <c r="Y28" s="1169"/>
      <c r="Z28" s="1169"/>
      <c r="AA28" s="1169"/>
      <c r="AB28" s="1169"/>
      <c r="AC28" s="1169"/>
      <c r="AD28" s="1169"/>
      <c r="AE28" s="1169"/>
      <c r="AF28" s="1169"/>
    </row>
    <row r="29" spans="1:32" ht="23.25">
      <c r="E29" s="36"/>
      <c r="G29" s="1156" t="s">
        <v>29</v>
      </c>
      <c r="H29" s="1156"/>
      <c r="I29" s="1156"/>
      <c r="J29" s="1156"/>
      <c r="K29" s="1156"/>
      <c r="L29" s="1156"/>
      <c r="U29" s="1169" t="s">
        <v>197</v>
      </c>
      <c r="V29" s="1169"/>
      <c r="W29" s="1169"/>
      <c r="X29" s="1169"/>
      <c r="Y29" s="1169"/>
      <c r="Z29" s="1169"/>
      <c r="AA29" s="1169"/>
      <c r="AB29" s="1169"/>
      <c r="AC29" s="1169"/>
      <c r="AD29" s="1169"/>
      <c r="AE29" s="1169"/>
      <c r="AF29" s="1169"/>
    </row>
  </sheetData>
  <mergeCells count="271">
    <mergeCell ref="G28:L28"/>
    <mergeCell ref="U28:AF28"/>
    <mergeCell ref="G29:L29"/>
    <mergeCell ref="U29:AF29"/>
    <mergeCell ref="AC21:AC22"/>
    <mergeCell ref="AD21:AD22"/>
    <mergeCell ref="AE21:AE22"/>
    <mergeCell ref="AF21:AF22"/>
    <mergeCell ref="A23:B23"/>
    <mergeCell ref="C26:AF26"/>
    <mergeCell ref="W21:W22"/>
    <mergeCell ref="X21:X22"/>
    <mergeCell ref="Y21:Y22"/>
    <mergeCell ref="Z21:Z22"/>
    <mergeCell ref="AA21:AA22"/>
    <mergeCell ref="AB21:AB22"/>
    <mergeCell ref="Q21:Q22"/>
    <mergeCell ref="R21:R22"/>
    <mergeCell ref="S21:S22"/>
    <mergeCell ref="T21:T22"/>
    <mergeCell ref="U21:U22"/>
    <mergeCell ref="V21:V22"/>
    <mergeCell ref="K21:K22"/>
    <mergeCell ref="L21:L22"/>
    <mergeCell ref="M21:M22"/>
    <mergeCell ref="N21:N22"/>
    <mergeCell ref="O21:O22"/>
    <mergeCell ref="P21:P22"/>
    <mergeCell ref="AE19:AE20"/>
    <mergeCell ref="AF19:AF20"/>
    <mergeCell ref="A21:A22"/>
    <mergeCell ref="B21:B22"/>
    <mergeCell ref="C21:C22"/>
    <mergeCell ref="D21:D22"/>
    <mergeCell ref="E21:E22"/>
    <mergeCell ref="F21:F22"/>
    <mergeCell ref="H21:H22"/>
    <mergeCell ref="J21:J22"/>
    <mergeCell ref="Y19:Y20"/>
    <mergeCell ref="Z19:Z20"/>
    <mergeCell ref="AA19:AA20"/>
    <mergeCell ref="AB19:AB20"/>
    <mergeCell ref="AC19:AC20"/>
    <mergeCell ref="AD19:AD20"/>
    <mergeCell ref="S19:S20"/>
    <mergeCell ref="T19:T20"/>
    <mergeCell ref="U19:U20"/>
    <mergeCell ref="V19:V20"/>
    <mergeCell ref="X19:X20"/>
    <mergeCell ref="M19:M20"/>
    <mergeCell ref="N19:N20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A19:A20"/>
    <mergeCell ref="B19:B20"/>
    <mergeCell ref="C19:C20"/>
    <mergeCell ref="D19:D20"/>
    <mergeCell ref="E19:E20"/>
    <mergeCell ref="F19:F20"/>
    <mergeCell ref="AA17:AA18"/>
    <mergeCell ref="AB17:AB18"/>
    <mergeCell ref="AC17:AC18"/>
    <mergeCell ref="O17:O18"/>
    <mergeCell ref="P17:P18"/>
    <mergeCell ref="Q17:Q18"/>
    <mergeCell ref="R17:R18"/>
    <mergeCell ref="S17:S18"/>
    <mergeCell ref="T17:T18"/>
    <mergeCell ref="H17:H18"/>
    <mergeCell ref="J17:J18"/>
    <mergeCell ref="K17:K18"/>
    <mergeCell ref="L17:L18"/>
    <mergeCell ref="M17:M18"/>
    <mergeCell ref="N17:N18"/>
    <mergeCell ref="B17:B18"/>
    <mergeCell ref="C17:C18"/>
    <mergeCell ref="D17:D18"/>
    <mergeCell ref="AD17:AD18"/>
    <mergeCell ref="AE17:AE18"/>
    <mergeCell ref="AF17:AF18"/>
    <mergeCell ref="U17:U18"/>
    <mergeCell ref="V17:V18"/>
    <mergeCell ref="W17:W18"/>
    <mergeCell ref="X17:X18"/>
    <mergeCell ref="Y17:Y18"/>
    <mergeCell ref="Z17:Z18"/>
    <mergeCell ref="E17:E18"/>
    <mergeCell ref="F17:F18"/>
    <mergeCell ref="G17:G18"/>
    <mergeCell ref="AA15:AA16"/>
    <mergeCell ref="AB15:AB16"/>
    <mergeCell ref="AC15:AC16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I15:I16"/>
    <mergeCell ref="J15:J16"/>
    <mergeCell ref="L15:L16"/>
    <mergeCell ref="M15:M16"/>
    <mergeCell ref="N15:N16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V13:V14"/>
    <mergeCell ref="J13:J14"/>
    <mergeCell ref="L13:L14"/>
    <mergeCell ref="M13:M14"/>
    <mergeCell ref="N13:N14"/>
    <mergeCell ref="O13:O14"/>
    <mergeCell ref="P13:P14"/>
    <mergeCell ref="AC11:AC12"/>
    <mergeCell ref="AD11:AD12"/>
    <mergeCell ref="O11:O12"/>
    <mergeCell ref="P11:P12"/>
    <mergeCell ref="AE11:AE12"/>
    <mergeCell ref="AF11:AF12"/>
    <mergeCell ref="C13:C14"/>
    <mergeCell ref="D13:D14"/>
    <mergeCell ref="E13:E14"/>
    <mergeCell ref="F13:F14"/>
    <mergeCell ref="G13:G14"/>
    <mergeCell ref="H13:H14"/>
    <mergeCell ref="W11:W12"/>
    <mergeCell ref="X11:X12"/>
    <mergeCell ref="Y11:Y12"/>
    <mergeCell ref="Z11:Z12"/>
    <mergeCell ref="AA11:AA12"/>
    <mergeCell ref="AB11:AB12"/>
    <mergeCell ref="Q11:Q12"/>
    <mergeCell ref="R11:R12"/>
    <mergeCell ref="S11:S12"/>
    <mergeCell ref="T11:T12"/>
    <mergeCell ref="U11:U12"/>
    <mergeCell ref="V11:V12"/>
    <mergeCell ref="J11:J12"/>
    <mergeCell ref="L11:L12"/>
    <mergeCell ref="M11:M12"/>
    <mergeCell ref="N11:N12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Y9:Y10"/>
    <mergeCell ref="Z9:Z10"/>
    <mergeCell ref="AA9:AA10"/>
    <mergeCell ref="AB9:AB10"/>
    <mergeCell ref="AC9:AC10"/>
    <mergeCell ref="AD9:AD10"/>
    <mergeCell ref="S9:S10"/>
    <mergeCell ref="T9:T10"/>
    <mergeCell ref="U9:U10"/>
    <mergeCell ref="V9:V10"/>
    <mergeCell ref="W9:W10"/>
    <mergeCell ref="X9:X10"/>
    <mergeCell ref="M9:M10"/>
    <mergeCell ref="N9:N10"/>
    <mergeCell ref="O9:O10"/>
    <mergeCell ref="P9:P10"/>
    <mergeCell ref="Q9:Q10"/>
    <mergeCell ref="R9:R10"/>
    <mergeCell ref="AF7:AF8"/>
    <mergeCell ref="C9:C10"/>
    <mergeCell ref="D9:D10"/>
    <mergeCell ref="E9:E10"/>
    <mergeCell ref="F9:F10"/>
    <mergeCell ref="G9:G10"/>
    <mergeCell ref="H9:H10"/>
    <mergeCell ref="J9:J10"/>
    <mergeCell ref="K9:K10"/>
    <mergeCell ref="L9:L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27559055118110237" right="3.937007874015748E-2" top="0.78740157480314965" bottom="3.937007874015748E-2" header="0.31496062992125984" footer="0.31496062992125984"/>
  <pageSetup paperSize="9" orientation="landscape" r:id="rId1"/>
  <drawing r:id="rId2"/>
</worksheet>
</file>

<file path=xl/worksheets/sheet200.xml><?xml version="1.0" encoding="utf-8"?>
<worksheet xmlns="http://schemas.openxmlformats.org/spreadsheetml/2006/main" xmlns:r="http://schemas.openxmlformats.org/officeDocument/2006/relationships">
  <sheetPr>
    <tabColor rgb="FFFF0000"/>
  </sheetPr>
  <dimension ref="A1:U28"/>
  <sheetViews>
    <sheetView workbookViewId="0">
      <selection activeCell="A16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901" t="s">
        <v>17</v>
      </c>
      <c r="D5" s="901" t="s">
        <v>18</v>
      </c>
      <c r="E5" s="901" t="s">
        <v>19</v>
      </c>
      <c r="F5" s="23" t="s">
        <v>1</v>
      </c>
      <c r="G5" s="901" t="s">
        <v>17</v>
      </c>
      <c r="H5" s="901" t="s">
        <v>18</v>
      </c>
      <c r="I5" s="901" t="s">
        <v>19</v>
      </c>
      <c r="J5" s="23" t="s">
        <v>1</v>
      </c>
      <c r="K5" s="901" t="s">
        <v>17</v>
      </c>
      <c r="L5" s="901" t="s">
        <v>18</v>
      </c>
      <c r="M5" s="901" t="s">
        <v>19</v>
      </c>
      <c r="N5" s="23" t="s">
        <v>1</v>
      </c>
      <c r="O5" s="901" t="s">
        <v>17</v>
      </c>
      <c r="P5" s="901" t="s">
        <v>18</v>
      </c>
      <c r="Q5" s="901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2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904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903"/>
      <c r="B9" s="907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1</v>
      </c>
      <c r="E12" s="1157">
        <v>1</v>
      </c>
      <c r="F12" s="1157">
        <f t="shared" ref="F12" si="10">SUM(C12:E13)</f>
        <v>2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5</v>
      </c>
    </row>
    <row r="13" spans="1:19" ht="18" customHeight="1">
      <c r="A13" s="903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1170"/>
      <c r="B18" s="1172" t="s">
        <v>14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0</v>
      </c>
      <c r="I18" s="1157">
        <v>5</v>
      </c>
      <c r="J18" s="1157">
        <f t="shared" ref="J18" si="26">SUM(G18:I19)</f>
        <v>5</v>
      </c>
      <c r="K18" s="1157">
        <v>0</v>
      </c>
      <c r="L18" s="1157">
        <v>4</v>
      </c>
      <c r="M18" s="1157">
        <v>3</v>
      </c>
      <c r="N18" s="1157">
        <f t="shared" ref="N18" si="27">SUM(K18:M19)</f>
        <v>7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13</v>
      </c>
    </row>
    <row r="19" spans="1:21" ht="18" customHeight="1">
      <c r="A19" s="1223"/>
      <c r="B19" s="117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902"/>
      <c r="B20" s="1172" t="s">
        <v>68</v>
      </c>
      <c r="C20" s="1157">
        <v>0</v>
      </c>
      <c r="D20" s="1157">
        <v>0</v>
      </c>
      <c r="E20" s="1157">
        <v>0</v>
      </c>
      <c r="F20" s="1157">
        <f>SUM(C20:E21)</f>
        <v>0</v>
      </c>
      <c r="G20" s="1157">
        <v>0</v>
      </c>
      <c r="H20" s="1157">
        <v>0</v>
      </c>
      <c r="I20" s="1157">
        <v>0</v>
      </c>
      <c r="J20" s="1157">
        <f>SUM(G20:I21)</f>
        <v>0</v>
      </c>
      <c r="K20" s="1157">
        <v>0</v>
      </c>
      <c r="L20" s="1157">
        <v>0</v>
      </c>
      <c r="M20" s="1157">
        <v>0</v>
      </c>
      <c r="N20" s="1157">
        <f>SUM(K20:M21)</f>
        <v>0</v>
      </c>
      <c r="O20" s="1157">
        <v>0</v>
      </c>
      <c r="P20" s="1157">
        <v>0</v>
      </c>
      <c r="Q20" s="1157">
        <v>0</v>
      </c>
      <c r="R20" s="1157">
        <f>SUM(O20:Q21)</f>
        <v>0</v>
      </c>
      <c r="S20" s="1167">
        <f t="shared" ref="S20" si="30">F20+J20+N20+R20</f>
        <v>0</v>
      </c>
    </row>
    <row r="21" spans="1:21" ht="18" customHeight="1">
      <c r="A21" s="906"/>
      <c r="B21" s="1224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24" customHeight="1">
      <c r="A22" s="1225" t="s">
        <v>1</v>
      </c>
      <c r="B22" s="1226"/>
      <c r="C22" s="33">
        <f>SUM(C6:C21)</f>
        <v>0</v>
      </c>
      <c r="D22" s="33">
        <f t="shared" ref="D22:R22" si="31">SUM(D6:D21)</f>
        <v>3</v>
      </c>
      <c r="E22" s="33">
        <f t="shared" si="31"/>
        <v>1</v>
      </c>
      <c r="F22" s="33">
        <f t="shared" si="31"/>
        <v>4</v>
      </c>
      <c r="G22" s="33">
        <f t="shared" si="31"/>
        <v>0</v>
      </c>
      <c r="H22" s="33">
        <f t="shared" si="31"/>
        <v>2</v>
      </c>
      <c r="I22" s="33">
        <f t="shared" si="31"/>
        <v>5</v>
      </c>
      <c r="J22" s="33">
        <f t="shared" si="31"/>
        <v>7</v>
      </c>
      <c r="K22" s="33">
        <f t="shared" si="31"/>
        <v>0</v>
      </c>
      <c r="L22" s="33">
        <f t="shared" si="31"/>
        <v>6</v>
      </c>
      <c r="M22" s="33">
        <f t="shared" si="31"/>
        <v>4</v>
      </c>
      <c r="N22" s="33">
        <f t="shared" si="31"/>
        <v>10</v>
      </c>
      <c r="O22" s="33">
        <f t="shared" si="31"/>
        <v>0</v>
      </c>
      <c r="P22" s="33">
        <f t="shared" si="31"/>
        <v>0</v>
      </c>
      <c r="Q22" s="33">
        <f t="shared" si="31"/>
        <v>0</v>
      </c>
      <c r="R22" s="33">
        <f t="shared" si="31"/>
        <v>0</v>
      </c>
      <c r="S22" s="33">
        <f>SUM(S6:S21)</f>
        <v>21</v>
      </c>
    </row>
    <row r="23" spans="1:21" ht="2.2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21" ht="2.25" customHeight="1"/>
    <row r="25" spans="1:21" s="35" customFormat="1" ht="9" customHeight="1">
      <c r="S25" s="905"/>
    </row>
    <row r="26" spans="1:21" ht="3.75" customHeight="1"/>
    <row r="27" spans="1:21" ht="23.25">
      <c r="B27" s="1243" t="s">
        <v>162</v>
      </c>
      <c r="C27" s="1243"/>
      <c r="D27" s="1243"/>
      <c r="E27" s="1243"/>
      <c r="F27" s="1243"/>
      <c r="G27" s="1243"/>
      <c r="H27" s="1243"/>
      <c r="I27" s="1243"/>
      <c r="J27" s="1243"/>
      <c r="K27" s="1243"/>
      <c r="L27" s="1238" t="s">
        <v>24</v>
      </c>
      <c r="M27" s="1238"/>
      <c r="N27" s="1238"/>
      <c r="O27" s="1238"/>
      <c r="P27" s="1238"/>
      <c r="Q27" s="1238"/>
      <c r="R27" s="1238"/>
      <c r="S27" s="1238"/>
      <c r="T27" s="458"/>
      <c r="U27" s="458"/>
    </row>
    <row r="28" spans="1:21" ht="23.25">
      <c r="L28" s="1238" t="s">
        <v>197</v>
      </c>
      <c r="M28" s="1238"/>
      <c r="N28" s="1238"/>
      <c r="O28" s="1238"/>
      <c r="P28" s="1238"/>
      <c r="Q28" s="1238"/>
      <c r="R28" s="1238"/>
      <c r="S28" s="1238"/>
      <c r="T28" s="458"/>
      <c r="U28" s="458"/>
    </row>
  </sheetData>
  <mergeCells count="158">
    <mergeCell ref="F20:F21"/>
    <mergeCell ref="G20:G21"/>
    <mergeCell ref="J18:J19"/>
    <mergeCell ref="K18:K19"/>
    <mergeCell ref="L18:L19"/>
    <mergeCell ref="M18:M19"/>
    <mergeCell ref="A22:B22"/>
    <mergeCell ref="B27:K27"/>
    <mergeCell ref="L27:S27"/>
    <mergeCell ref="B20:B21"/>
    <mergeCell ref="C20:C21"/>
    <mergeCell ref="D20:D21"/>
    <mergeCell ref="E20:E21"/>
    <mergeCell ref="L28:S28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Q16:Q17"/>
    <mergeCell ref="R16:R17"/>
    <mergeCell ref="S16:S17"/>
    <mergeCell ref="A18:A19"/>
    <mergeCell ref="B18:B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N18:N19"/>
    <mergeCell ref="O18:O19"/>
    <mergeCell ref="P18:P19"/>
    <mergeCell ref="Q18:Q19"/>
    <mergeCell ref="R18:R19"/>
    <mergeCell ref="S18:S19"/>
    <mergeCell ref="H18:H19"/>
    <mergeCell ref="I18:I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1.1023622047244095" bottom="0.39370078740157483" header="0.31496062992125984" footer="0.31496062992125984"/>
  <pageSetup paperSize="9" orientation="landscape" r:id="rId1"/>
</worksheet>
</file>

<file path=xl/worksheets/sheet201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1"/>
  <sheetViews>
    <sheetView workbookViewId="0">
      <selection activeCell="P17" sqref="P17:P18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5" style="21" bestFit="1" customWidth="1"/>
    <col min="6" max="6" width="3.625" style="21" bestFit="1" customWidth="1"/>
    <col min="7" max="7" width="4" style="21" bestFit="1" customWidth="1"/>
    <col min="8" max="8" width="3.625" style="21" bestFit="1" customWidth="1"/>
    <col min="9" max="9" width="4.5" style="21" bestFit="1" customWidth="1"/>
    <col min="10" max="10" width="3.625" style="21" bestFit="1" customWidth="1"/>
    <col min="11" max="11" width="4" style="21" bestFit="1" customWidth="1"/>
    <col min="12" max="12" width="3.625" style="21" bestFit="1" customWidth="1"/>
    <col min="13" max="13" width="4.5" style="21" bestFit="1" customWidth="1"/>
    <col min="14" max="14" width="3.625" style="21" bestFit="1" customWidth="1"/>
    <col min="15" max="15" width="4.5" style="21" bestFit="1" customWidth="1"/>
    <col min="16" max="16" width="3.625" style="21" bestFit="1" customWidth="1"/>
    <col min="17" max="17" width="4.5" style="21" bestFit="1" customWidth="1"/>
    <col min="18" max="18" width="3.625" style="21" bestFit="1" customWidth="1"/>
    <col min="19" max="19" width="4.5" style="21" bestFit="1" customWidth="1"/>
    <col min="20" max="20" width="3.625" style="21" bestFit="1" customWidth="1"/>
    <col min="21" max="21" width="4" style="21" bestFit="1" customWidth="1"/>
    <col min="22" max="22" width="3.625" style="21" bestFit="1" customWidth="1"/>
    <col min="23" max="23" width="4" style="21" bestFit="1" customWidth="1"/>
    <col min="24" max="24" width="3.625" style="21" bestFit="1" customWidth="1"/>
    <col min="25" max="25" width="4" style="21" bestFit="1" customWidth="1"/>
    <col min="26" max="26" width="3.625" style="21" bestFit="1" customWidth="1"/>
    <col min="27" max="27" width="4" style="21" bestFit="1" customWidth="1"/>
    <col min="28" max="28" width="3.625" style="21" bestFit="1" customWidth="1"/>
    <col min="29" max="29" width="4" style="21" bestFit="1" customWidth="1"/>
    <col min="30" max="30" width="3.625" style="21" bestFit="1" customWidth="1"/>
    <col min="31" max="31" width="4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16</v>
      </c>
      <c r="D7" s="1157">
        <f>SUM(M7,S7,Y7,AE7)</f>
        <v>99</v>
      </c>
      <c r="E7" s="1161">
        <f>SUM(C7:D8)</f>
        <v>115</v>
      </c>
      <c r="F7" s="1157">
        <v>1</v>
      </c>
      <c r="G7" s="1157"/>
      <c r="H7" s="1157"/>
      <c r="I7" s="24">
        <v>23</v>
      </c>
      <c r="J7" s="1157"/>
      <c r="K7" s="1161">
        <v>19</v>
      </c>
      <c r="L7" s="1157">
        <f>F7+H7+J7</f>
        <v>1</v>
      </c>
      <c r="M7" s="1157">
        <f>G7+G8+I7+I8+K7+K8</f>
        <v>43</v>
      </c>
      <c r="N7" s="1157">
        <v>5</v>
      </c>
      <c r="O7" s="1161">
        <v>21</v>
      </c>
      <c r="P7" s="1157">
        <v>2</v>
      </c>
      <c r="Q7" s="1161">
        <v>31</v>
      </c>
      <c r="R7" s="1157">
        <f>SUM(P7,N7)</f>
        <v>7</v>
      </c>
      <c r="S7" s="1157">
        <f>SUM(Q7,Q8,O7,O8)</f>
        <v>52</v>
      </c>
      <c r="T7" s="1157">
        <v>1</v>
      </c>
      <c r="U7" s="1157">
        <v>1</v>
      </c>
      <c r="V7" s="1157">
        <v>6</v>
      </c>
      <c r="W7" s="1157">
        <v>3</v>
      </c>
      <c r="X7" s="1157">
        <f>SUM(V7,T7)</f>
        <v>7</v>
      </c>
      <c r="Y7" s="1157">
        <f>SUM(W7,U7)</f>
        <v>4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115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911" t="s">
        <v>8</v>
      </c>
      <c r="C9" s="1157">
        <f t="shared" ref="C9:D9" si="0">SUM(L9,R9,X9,AD9)</f>
        <v>12</v>
      </c>
      <c r="D9" s="1157">
        <f t="shared" si="0"/>
        <v>77</v>
      </c>
      <c r="E9" s="1161">
        <f t="shared" ref="E9" si="1">SUM(C9:D10)</f>
        <v>89</v>
      </c>
      <c r="F9" s="1157">
        <v>1</v>
      </c>
      <c r="G9" s="1161"/>
      <c r="H9" s="1157">
        <v>1</v>
      </c>
      <c r="I9" s="24">
        <v>24</v>
      </c>
      <c r="J9" s="1157">
        <v>1</v>
      </c>
      <c r="K9" s="1161">
        <v>5</v>
      </c>
      <c r="L9" s="1157">
        <f t="shared" ref="L9" si="2">F9+H9+J9</f>
        <v>3</v>
      </c>
      <c r="M9" s="1157">
        <f>G9+G10+I9+I10+K9+K10</f>
        <v>30</v>
      </c>
      <c r="N9" s="1157">
        <v>2</v>
      </c>
      <c r="O9" s="1161">
        <v>22</v>
      </c>
      <c r="P9" s="1157">
        <v>6</v>
      </c>
      <c r="Q9" s="1161">
        <v>23</v>
      </c>
      <c r="R9" s="1157">
        <f t="shared" ref="R9" si="3">SUM(P9,N9)</f>
        <v>8</v>
      </c>
      <c r="S9" s="1157">
        <f t="shared" ref="S9" si="4">SUM(Q9,Q10,O9,O10)</f>
        <v>45</v>
      </c>
      <c r="T9" s="1157"/>
      <c r="U9" s="1157"/>
      <c r="V9" s="1157"/>
      <c r="W9" s="1157">
        <v>2</v>
      </c>
      <c r="X9" s="1157">
        <f t="shared" ref="X9:Y9" si="5">SUM(V9,T9)</f>
        <v>0</v>
      </c>
      <c r="Y9" s="1157">
        <f t="shared" si="5"/>
        <v>2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89</v>
      </c>
    </row>
    <row r="10" spans="1:32" ht="18" customHeight="1">
      <c r="A10" s="910"/>
      <c r="B10" s="913" t="s">
        <v>2</v>
      </c>
      <c r="C10" s="1157"/>
      <c r="D10" s="1157"/>
      <c r="E10" s="1162"/>
      <c r="F10" s="1157"/>
      <c r="G10" s="1162"/>
      <c r="H10" s="1157"/>
      <c r="I10" s="25">
        <v>1</v>
      </c>
      <c r="J10" s="1157"/>
      <c r="K10" s="1162"/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10</v>
      </c>
      <c r="D11" s="1157">
        <f t="shared" si="7"/>
        <v>67</v>
      </c>
      <c r="E11" s="1161">
        <f t="shared" ref="E11" si="8">SUM(C11:D12)</f>
        <v>77</v>
      </c>
      <c r="F11" s="1157"/>
      <c r="G11" s="1157"/>
      <c r="H11" s="1157">
        <v>3</v>
      </c>
      <c r="I11" s="24">
        <v>24</v>
      </c>
      <c r="J11" s="1157">
        <v>1</v>
      </c>
      <c r="K11" s="24">
        <v>6</v>
      </c>
      <c r="L11" s="1157">
        <f t="shared" ref="L11" si="9">F11+H11+J11</f>
        <v>4</v>
      </c>
      <c r="M11" s="1157">
        <f t="shared" ref="M11" si="10">G11+G12+I11+I12+K11+K12</f>
        <v>35</v>
      </c>
      <c r="N11" s="1157">
        <v>3</v>
      </c>
      <c r="O11" s="1161">
        <v>12</v>
      </c>
      <c r="P11" s="1157">
        <v>2</v>
      </c>
      <c r="Q11" s="1161">
        <v>17</v>
      </c>
      <c r="R11" s="1157">
        <f t="shared" ref="R11" si="11">SUM(P11,N11)</f>
        <v>5</v>
      </c>
      <c r="S11" s="1157">
        <f t="shared" ref="S11" si="12">SUM(Q11,Q12,O11,O12)</f>
        <v>29</v>
      </c>
      <c r="T11" s="1157"/>
      <c r="U11" s="1157"/>
      <c r="V11" s="1157">
        <v>1</v>
      </c>
      <c r="W11" s="1157">
        <v>3</v>
      </c>
      <c r="X11" s="1157">
        <f t="shared" ref="X11:Y11" si="13">SUM(V11,T11)</f>
        <v>1</v>
      </c>
      <c r="Y11" s="1157">
        <f t="shared" si="13"/>
        <v>3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77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4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15</v>
      </c>
      <c r="D13" s="1157">
        <f t="shared" si="15"/>
        <v>115</v>
      </c>
      <c r="E13" s="1161">
        <f t="shared" ref="E13" si="16">SUM(C13:D14)</f>
        <v>130</v>
      </c>
      <c r="F13" s="1157">
        <v>1</v>
      </c>
      <c r="G13" s="1161"/>
      <c r="H13" s="1157">
        <v>2</v>
      </c>
      <c r="I13" s="24">
        <v>22</v>
      </c>
      <c r="J13" s="1157">
        <v>4</v>
      </c>
      <c r="K13" s="24">
        <v>7</v>
      </c>
      <c r="L13" s="1157">
        <f>F13+H13+J13</f>
        <v>7</v>
      </c>
      <c r="M13" s="1157">
        <f>G13+G14+I13+I14+K13+K14</f>
        <v>35</v>
      </c>
      <c r="N13" s="1157">
        <v>1</v>
      </c>
      <c r="O13" s="1161">
        <v>32</v>
      </c>
      <c r="P13" s="1157">
        <v>5</v>
      </c>
      <c r="Q13" s="1161">
        <v>43</v>
      </c>
      <c r="R13" s="1157">
        <f t="shared" ref="R13" si="17">SUM(P13,N13)</f>
        <v>6</v>
      </c>
      <c r="S13" s="1157">
        <f t="shared" ref="S13" si="18">SUM(Q13,Q14,O13,O14)</f>
        <v>75</v>
      </c>
      <c r="T13" s="1157">
        <v>1</v>
      </c>
      <c r="U13" s="1157"/>
      <c r="V13" s="1157">
        <v>1</v>
      </c>
      <c r="W13" s="1161">
        <v>5</v>
      </c>
      <c r="X13" s="1157">
        <f t="shared" ref="X13:Y13" si="19">SUM(V13,T13)</f>
        <v>2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130</v>
      </c>
    </row>
    <row r="14" spans="1:32" ht="18" customHeight="1">
      <c r="A14" s="910"/>
      <c r="B14" s="31" t="s">
        <v>3</v>
      </c>
      <c r="C14" s="1157"/>
      <c r="D14" s="1157"/>
      <c r="E14" s="1162"/>
      <c r="F14" s="1157"/>
      <c r="G14" s="1162"/>
      <c r="H14" s="1157"/>
      <c r="I14" s="25">
        <v>4</v>
      </c>
      <c r="J14" s="1157"/>
      <c r="K14" s="25">
        <v>2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42</v>
      </c>
      <c r="E15" s="1161">
        <f t="shared" ref="E15" si="22">SUM(C15:D16)</f>
        <v>45</v>
      </c>
      <c r="F15" s="1157"/>
      <c r="G15" s="1161"/>
      <c r="H15" s="1157"/>
      <c r="I15" s="1161">
        <v>8</v>
      </c>
      <c r="J15" s="1157"/>
      <c r="K15" s="24">
        <v>4</v>
      </c>
      <c r="L15" s="1157">
        <f>F15+H15+J15</f>
        <v>0</v>
      </c>
      <c r="M15" s="1157">
        <f>G15+G16+I15+I16+K15+K16</f>
        <v>13</v>
      </c>
      <c r="N15" s="1157">
        <v>1</v>
      </c>
      <c r="O15" s="1161">
        <v>16</v>
      </c>
      <c r="P15" s="1157">
        <v>1</v>
      </c>
      <c r="Q15" s="1161">
        <v>11</v>
      </c>
      <c r="R15" s="1157">
        <f t="shared" ref="R15" si="23">SUM(P15,N15)</f>
        <v>2</v>
      </c>
      <c r="S15" s="1157">
        <f t="shared" ref="S15" si="24">SUM(Q15,Q16,O15,O16)</f>
        <v>27</v>
      </c>
      <c r="T15" s="1157"/>
      <c r="U15" s="1157"/>
      <c r="V15" s="1157">
        <v>1</v>
      </c>
      <c r="W15" s="1161">
        <v>2</v>
      </c>
      <c r="X15" s="1157">
        <f t="shared" ref="X15:Y15" si="25">SUM(V15,T15)</f>
        <v>1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45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909"/>
      <c r="B17" s="1172" t="s">
        <v>68</v>
      </c>
      <c r="C17" s="1157">
        <f t="shared" ref="C17:D17" si="27">SUM(L17,R17,X17,AD17)</f>
        <v>2</v>
      </c>
      <c r="D17" s="1157">
        <f t="shared" si="27"/>
        <v>34</v>
      </c>
      <c r="E17" s="1161">
        <f>SUM(C17:D18)</f>
        <v>36</v>
      </c>
      <c r="F17" s="1161"/>
      <c r="G17" s="1161"/>
      <c r="H17" s="1227"/>
      <c r="I17" s="24">
        <v>2</v>
      </c>
      <c r="J17" s="1227"/>
      <c r="K17" s="1161">
        <v>3</v>
      </c>
      <c r="L17" s="1229">
        <f>F17+H17+J17</f>
        <v>0</v>
      </c>
      <c r="M17" s="1157">
        <f>G17+G18+I17+I18+K17+K18</f>
        <v>6</v>
      </c>
      <c r="N17" s="1161">
        <v>1</v>
      </c>
      <c r="O17" s="1161">
        <v>11</v>
      </c>
      <c r="P17" s="1161">
        <v>1</v>
      </c>
      <c r="Q17" s="1161">
        <v>13</v>
      </c>
      <c r="R17" s="1157">
        <f t="shared" ref="R17:R19" si="28">SUM(P17,N17)</f>
        <v>2</v>
      </c>
      <c r="S17" s="1157">
        <f t="shared" ref="S17:S19" si="29">SUM(Q17,Q18,O17,O18)</f>
        <v>24</v>
      </c>
      <c r="T17" s="1161"/>
      <c r="U17" s="1161"/>
      <c r="V17" s="1161"/>
      <c r="W17" s="1161">
        <v>4</v>
      </c>
      <c r="X17" s="1157">
        <f t="shared" ref="X17:Y19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9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912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222"/>
      <c r="X18" s="1157"/>
      <c r="Y18" s="1157"/>
      <c r="Z18" s="1161"/>
      <c r="AA18" s="1161"/>
      <c r="AB18" s="1161"/>
      <c r="AC18" s="1161"/>
      <c r="AD18" s="1157"/>
      <c r="AE18" s="1157"/>
      <c r="AF18" s="1168"/>
    </row>
    <row r="19" spans="1:32" ht="18" customHeight="1">
      <c r="A19" s="924"/>
      <c r="B19" s="1247" t="s">
        <v>199</v>
      </c>
      <c r="C19" s="1233"/>
      <c r="D19" s="1233"/>
      <c r="E19" s="1233">
        <f>SUM(C19:D20)</f>
        <v>0</v>
      </c>
      <c r="F19" s="1233"/>
      <c r="G19" s="1233"/>
      <c r="H19" s="1233"/>
      <c r="I19" s="925"/>
      <c r="J19" s="1233"/>
      <c r="K19" s="923"/>
      <c r="L19" s="1249">
        <f>F19+H19+J19</f>
        <v>0</v>
      </c>
      <c r="M19" s="1232">
        <f>G19+G20+I19+I20+K19+K20</f>
        <v>0</v>
      </c>
      <c r="N19" s="923"/>
      <c r="O19" s="923"/>
      <c r="P19" s="923"/>
      <c r="Q19" s="923"/>
      <c r="R19" s="1232">
        <f t="shared" si="28"/>
        <v>0</v>
      </c>
      <c r="S19" s="1232">
        <f t="shared" si="29"/>
        <v>0</v>
      </c>
      <c r="T19" s="923"/>
      <c r="U19" s="923"/>
      <c r="V19" s="926"/>
      <c r="W19" s="921"/>
      <c r="X19" s="1232">
        <f t="shared" si="30"/>
        <v>0</v>
      </c>
      <c r="Y19" s="1232">
        <f t="shared" si="30"/>
        <v>0</v>
      </c>
      <c r="Z19" s="927"/>
      <c r="AA19" s="921"/>
      <c r="AB19" s="928"/>
      <c r="AC19" s="921"/>
      <c r="AD19" s="1232">
        <f t="shared" si="31"/>
        <v>0</v>
      </c>
      <c r="AE19" s="1232">
        <f t="shared" si="31"/>
        <v>0</v>
      </c>
      <c r="AF19" s="1235">
        <f>E19</f>
        <v>0</v>
      </c>
    </row>
    <row r="20" spans="1:32" ht="18" customHeight="1">
      <c r="A20" s="924"/>
      <c r="B20" s="1248"/>
      <c r="C20" s="1234"/>
      <c r="D20" s="1234"/>
      <c r="E20" s="1234"/>
      <c r="F20" s="1234"/>
      <c r="G20" s="1234"/>
      <c r="H20" s="1234"/>
      <c r="I20" s="925"/>
      <c r="J20" s="1234"/>
      <c r="K20" s="923"/>
      <c r="L20" s="1249"/>
      <c r="M20" s="1232"/>
      <c r="N20" s="923"/>
      <c r="O20" s="923"/>
      <c r="P20" s="923"/>
      <c r="Q20" s="923"/>
      <c r="R20" s="1232"/>
      <c r="S20" s="1232"/>
      <c r="T20" s="923"/>
      <c r="U20" s="923"/>
      <c r="V20" s="926"/>
      <c r="W20" s="922"/>
      <c r="X20" s="1232"/>
      <c r="Y20" s="1232"/>
      <c r="Z20" s="929"/>
      <c r="AA20" s="922"/>
      <c r="AB20" s="930"/>
      <c r="AC20" s="922"/>
      <c r="AD20" s="1232"/>
      <c r="AE20" s="1232"/>
      <c r="AF20" s="1236"/>
    </row>
    <row r="21" spans="1:32" ht="18" customHeight="1">
      <c r="A21" s="1170"/>
      <c r="B21" s="1172" t="s">
        <v>14</v>
      </c>
      <c r="C21" s="1157">
        <f t="shared" ref="C21:D21" si="32">SUM(L21,R21,X21,AD21)</f>
        <v>1</v>
      </c>
      <c r="D21" s="1157">
        <f t="shared" si="32"/>
        <v>5</v>
      </c>
      <c r="E21" s="1161">
        <f t="shared" ref="E21" si="33">SUM(C21:D22)</f>
        <v>6</v>
      </c>
      <c r="F21" s="1161"/>
      <c r="G21" s="1161"/>
      <c r="H21" s="1161"/>
      <c r="I21" s="1161"/>
      <c r="J21" s="1161"/>
      <c r="K21" s="1161"/>
      <c r="L21" s="1157">
        <f t="shared" ref="L21" si="34">F21+H21+J21</f>
        <v>0</v>
      </c>
      <c r="M21" s="1157">
        <f t="shared" ref="M21" si="35">G21+G22+I21+I22+K21+K22</f>
        <v>0</v>
      </c>
      <c r="N21" s="1161"/>
      <c r="O21" s="1161"/>
      <c r="P21" s="1161"/>
      <c r="Q21" s="1161">
        <v>4</v>
      </c>
      <c r="R21" s="1157">
        <f t="shared" ref="R21" si="36">SUM(P21,N21)</f>
        <v>0</v>
      </c>
      <c r="S21" s="1157">
        <f t="shared" ref="S21" si="37">SUM(Q21,Q22,O21,O22)</f>
        <v>4</v>
      </c>
      <c r="T21" s="1161"/>
      <c r="U21" s="1161"/>
      <c r="V21" s="1227">
        <v>1</v>
      </c>
      <c r="W21" s="791"/>
      <c r="X21" s="1229">
        <f t="shared" ref="X21" si="38">SUM(V21,T21)</f>
        <v>1</v>
      </c>
      <c r="Y21" s="1157">
        <f>U21+U22+W21+W22</f>
        <v>1</v>
      </c>
      <c r="Z21" s="1162"/>
      <c r="AA21" s="1162"/>
      <c r="AB21" s="1162"/>
      <c r="AC21" s="1162"/>
      <c r="AD21" s="1157">
        <f t="shared" ref="AD21:AE21" si="39">SUM(AB21,Z21)</f>
        <v>0</v>
      </c>
      <c r="AE21" s="1157">
        <f t="shared" si="39"/>
        <v>0</v>
      </c>
      <c r="AF21" s="1167">
        <f>E21</f>
        <v>6</v>
      </c>
    </row>
    <row r="22" spans="1:32" ht="18" customHeight="1">
      <c r="A22" s="1223"/>
      <c r="B22" s="1224"/>
      <c r="C22" s="1157"/>
      <c r="D22" s="1157"/>
      <c r="E22" s="1162"/>
      <c r="F22" s="1162"/>
      <c r="G22" s="1162"/>
      <c r="H22" s="1162"/>
      <c r="I22" s="1162"/>
      <c r="J22" s="1222"/>
      <c r="K22" s="1162"/>
      <c r="L22" s="1157"/>
      <c r="M22" s="1157"/>
      <c r="N22" s="1162"/>
      <c r="O22" s="1162"/>
      <c r="P22" s="1162"/>
      <c r="Q22" s="1162"/>
      <c r="R22" s="1157"/>
      <c r="S22" s="1157"/>
      <c r="T22" s="1162"/>
      <c r="U22" s="1162"/>
      <c r="V22" s="1228"/>
      <c r="W22" s="32">
        <v>1</v>
      </c>
      <c r="X22" s="1229"/>
      <c r="Y22" s="1157"/>
      <c r="Z22" s="1157"/>
      <c r="AA22" s="1157"/>
      <c r="AB22" s="1157"/>
      <c r="AC22" s="1157"/>
      <c r="AD22" s="1157"/>
      <c r="AE22" s="1157"/>
      <c r="AF22" s="1168"/>
    </row>
    <row r="23" spans="1:32" ht="18" customHeight="1">
      <c r="A23" s="1170"/>
      <c r="B23" s="1172" t="s">
        <v>82</v>
      </c>
      <c r="C23" s="1157">
        <f t="shared" ref="C23:D23" si="40">SUM(L23,R23,X23,AD23)</f>
        <v>0</v>
      </c>
      <c r="D23" s="1157">
        <f t="shared" si="40"/>
        <v>48</v>
      </c>
      <c r="E23" s="1161">
        <f t="shared" ref="E23" si="41">SUM(C23:D24)</f>
        <v>48</v>
      </c>
      <c r="F23" s="1157"/>
      <c r="G23" s="791"/>
      <c r="H23" s="1157"/>
      <c r="I23" s="24">
        <v>31</v>
      </c>
      <c r="J23" s="1157"/>
      <c r="K23" s="1161">
        <v>3</v>
      </c>
      <c r="L23" s="1157">
        <f t="shared" ref="L23" si="42">F23+H23+J23</f>
        <v>0</v>
      </c>
      <c r="M23" s="1157">
        <f t="shared" ref="M23" si="43">G23+G24+I23+I24+K23+K24</f>
        <v>48</v>
      </c>
      <c r="N23" s="1157"/>
      <c r="O23" s="1157"/>
      <c r="P23" s="1157"/>
      <c r="Q23" s="1157"/>
      <c r="R23" s="1157">
        <f t="shared" ref="R23" si="44">SUM(P23,N23)</f>
        <v>0</v>
      </c>
      <c r="S23" s="1157">
        <f t="shared" ref="S23" si="45">SUM(Q23,Q24,O23,O24)</f>
        <v>0</v>
      </c>
      <c r="T23" s="1157"/>
      <c r="U23" s="1157"/>
      <c r="V23" s="1157"/>
      <c r="W23" s="1162"/>
      <c r="X23" s="1157">
        <f t="shared" ref="X23" si="46">SUM(V23,T23)</f>
        <v>0</v>
      </c>
      <c r="Y23" s="1157">
        <f>U23+U24+W23+W24</f>
        <v>0</v>
      </c>
      <c r="Z23" s="1157"/>
      <c r="AA23" s="1157"/>
      <c r="AB23" s="1157"/>
      <c r="AC23" s="1157"/>
      <c r="AD23" s="1157">
        <f t="shared" ref="AD23:AE23" si="47">SUM(AB23,Z23)</f>
        <v>0</v>
      </c>
      <c r="AE23" s="1157">
        <f t="shared" si="47"/>
        <v>0</v>
      </c>
      <c r="AF23" s="1167">
        <f>E23</f>
        <v>48</v>
      </c>
    </row>
    <row r="24" spans="1:32" ht="18" customHeight="1">
      <c r="A24" s="1171"/>
      <c r="B24" s="1173"/>
      <c r="C24" s="1157"/>
      <c r="D24" s="1157"/>
      <c r="E24" s="1162"/>
      <c r="F24" s="1157"/>
      <c r="G24" s="32">
        <v>13</v>
      </c>
      <c r="H24" s="1157"/>
      <c r="I24" s="25">
        <v>1</v>
      </c>
      <c r="J24" s="1157"/>
      <c r="K24" s="1162"/>
      <c r="L24" s="1157"/>
      <c r="M24" s="1157"/>
      <c r="N24" s="1157"/>
      <c r="O24" s="1157"/>
      <c r="P24" s="1157"/>
      <c r="Q24" s="1157"/>
      <c r="R24" s="1157"/>
      <c r="S24" s="1157"/>
      <c r="T24" s="1157"/>
      <c r="U24" s="1157"/>
      <c r="V24" s="1157"/>
      <c r="W24" s="1157"/>
      <c r="X24" s="1157"/>
      <c r="Y24" s="1157"/>
      <c r="Z24" s="1157"/>
      <c r="AA24" s="1157"/>
      <c r="AB24" s="1157"/>
      <c r="AC24" s="1157"/>
      <c r="AD24" s="1157"/>
      <c r="AE24" s="1157"/>
      <c r="AF24" s="1168"/>
    </row>
    <row r="25" spans="1:32" ht="24" customHeight="1">
      <c r="A25" s="1225" t="s">
        <v>1</v>
      </c>
      <c r="B25" s="1226"/>
      <c r="C25" s="33">
        <f>SUM(C7:C24)</f>
        <v>59</v>
      </c>
      <c r="D25" s="33">
        <f t="shared" ref="D25:AE25" si="48">SUM(D7:D24)</f>
        <v>487</v>
      </c>
      <c r="E25" s="33">
        <f t="shared" si="48"/>
        <v>546</v>
      </c>
      <c r="F25" s="33">
        <f t="shared" si="48"/>
        <v>3</v>
      </c>
      <c r="G25" s="33">
        <f t="shared" si="48"/>
        <v>13</v>
      </c>
      <c r="H25" s="33">
        <f t="shared" si="48"/>
        <v>6</v>
      </c>
      <c r="I25" s="33">
        <f t="shared" si="48"/>
        <v>146</v>
      </c>
      <c r="J25" s="33">
        <f t="shared" si="48"/>
        <v>6</v>
      </c>
      <c r="K25" s="33">
        <f t="shared" si="48"/>
        <v>51</v>
      </c>
      <c r="L25" s="33">
        <f t="shared" si="48"/>
        <v>15</v>
      </c>
      <c r="M25" s="33">
        <f t="shared" si="48"/>
        <v>210</v>
      </c>
      <c r="N25" s="33">
        <f t="shared" si="48"/>
        <v>13</v>
      </c>
      <c r="O25" s="33">
        <f t="shared" si="48"/>
        <v>114</v>
      </c>
      <c r="P25" s="33">
        <f t="shared" si="48"/>
        <v>17</v>
      </c>
      <c r="Q25" s="33">
        <f t="shared" si="48"/>
        <v>142</v>
      </c>
      <c r="R25" s="33">
        <f t="shared" si="48"/>
        <v>30</v>
      </c>
      <c r="S25" s="33">
        <f t="shared" si="48"/>
        <v>256</v>
      </c>
      <c r="T25" s="33">
        <f t="shared" si="48"/>
        <v>2</v>
      </c>
      <c r="U25" s="33">
        <f t="shared" si="48"/>
        <v>1</v>
      </c>
      <c r="V25" s="33">
        <f t="shared" si="48"/>
        <v>10</v>
      </c>
      <c r="W25" s="33">
        <f t="shared" si="48"/>
        <v>20</v>
      </c>
      <c r="X25" s="33">
        <f t="shared" si="48"/>
        <v>12</v>
      </c>
      <c r="Y25" s="33">
        <f t="shared" si="48"/>
        <v>21</v>
      </c>
      <c r="Z25" s="33">
        <f t="shared" si="48"/>
        <v>0</v>
      </c>
      <c r="AA25" s="33">
        <f t="shared" si="48"/>
        <v>0</v>
      </c>
      <c r="AB25" s="33">
        <f t="shared" si="48"/>
        <v>2</v>
      </c>
      <c r="AC25" s="33">
        <f t="shared" si="48"/>
        <v>0</v>
      </c>
      <c r="AD25" s="33">
        <f t="shared" si="48"/>
        <v>2</v>
      </c>
      <c r="AE25" s="33">
        <f t="shared" si="48"/>
        <v>0</v>
      </c>
      <c r="AF25" s="33">
        <f>SUM(AF7:AF24)</f>
        <v>546</v>
      </c>
    </row>
    <row r="26" spans="1:32" ht="2.25" customHeight="1">
      <c r="B26" s="22"/>
      <c r="C26" s="22"/>
      <c r="D26" s="22"/>
      <c r="E26" s="22"/>
      <c r="F26" s="22"/>
      <c r="G26" s="22"/>
    </row>
    <row r="27" spans="1:32" ht="2.25" customHeight="1"/>
    <row r="28" spans="1:32" s="35" customFormat="1" ht="23.25">
      <c r="C28" s="1174" t="s">
        <v>54</v>
      </c>
      <c r="D28" s="1174"/>
      <c r="E28" s="1174"/>
      <c r="F28" s="1174"/>
      <c r="G28" s="1174"/>
      <c r="H28" s="1174"/>
      <c r="I28" s="1174"/>
      <c r="J28" s="1174"/>
      <c r="K28" s="1174"/>
      <c r="L28" s="1174"/>
      <c r="M28" s="1174"/>
      <c r="N28" s="1174"/>
      <c r="O28" s="1174"/>
      <c r="P28" s="1174"/>
      <c r="Q28" s="1174"/>
      <c r="R28" s="1174"/>
      <c r="S28" s="1174"/>
      <c r="T28" s="1174"/>
      <c r="U28" s="1174"/>
      <c r="V28" s="1174"/>
      <c r="W28" s="1174"/>
      <c r="X28" s="1174"/>
      <c r="Y28" s="1174"/>
      <c r="Z28" s="1174"/>
      <c r="AA28" s="1174"/>
      <c r="AB28" s="1174"/>
      <c r="AC28" s="1174"/>
      <c r="AD28" s="1174"/>
      <c r="AE28" s="1174"/>
      <c r="AF28" s="1174"/>
    </row>
    <row r="29" spans="1:32" ht="3.75" customHeight="1"/>
    <row r="30" spans="1:32" ht="23.25">
      <c r="G30" s="1156" t="s">
        <v>28</v>
      </c>
      <c r="H30" s="1156"/>
      <c r="I30" s="1156"/>
      <c r="J30" s="1156"/>
      <c r="K30" s="1156"/>
      <c r="L30" s="1156"/>
      <c r="U30" s="1169" t="s">
        <v>24</v>
      </c>
      <c r="V30" s="1169"/>
      <c r="W30" s="1169"/>
      <c r="X30" s="1169"/>
      <c r="Y30" s="1169"/>
      <c r="Z30" s="1169"/>
      <c r="AA30" s="1169"/>
      <c r="AB30" s="1169"/>
      <c r="AC30" s="1169"/>
      <c r="AD30" s="1169"/>
      <c r="AE30" s="1169"/>
      <c r="AF30" s="1169"/>
    </row>
    <row r="31" spans="1:32" ht="23.25">
      <c r="E31" s="36"/>
      <c r="G31" s="1156" t="s">
        <v>29</v>
      </c>
      <c r="H31" s="1156"/>
      <c r="I31" s="1156"/>
      <c r="J31" s="1156"/>
      <c r="K31" s="1156"/>
      <c r="L31" s="1156"/>
      <c r="U31" s="1169" t="s">
        <v>198</v>
      </c>
      <c r="V31" s="1169"/>
      <c r="W31" s="1169"/>
      <c r="X31" s="1169"/>
      <c r="Y31" s="1169"/>
      <c r="Z31" s="1169"/>
      <c r="AA31" s="1169"/>
      <c r="AB31" s="1169"/>
      <c r="AC31" s="1169"/>
      <c r="AD31" s="1169"/>
      <c r="AE31" s="1169"/>
      <c r="AF31" s="1169"/>
    </row>
  </sheetData>
  <mergeCells count="288">
    <mergeCell ref="M19:M20"/>
    <mergeCell ref="R19:R20"/>
    <mergeCell ref="S19:S20"/>
    <mergeCell ref="X19:X20"/>
    <mergeCell ref="Y19:Y20"/>
    <mergeCell ref="AD19:AD20"/>
    <mergeCell ref="AE19:AE20"/>
    <mergeCell ref="AF19:AF20"/>
    <mergeCell ref="B19:B20"/>
    <mergeCell ref="C19:C20"/>
    <mergeCell ref="D19:D20"/>
    <mergeCell ref="E19:E20"/>
    <mergeCell ref="F19:F20"/>
    <mergeCell ref="G19:G20"/>
    <mergeCell ref="H19:H20"/>
    <mergeCell ref="J19:J20"/>
    <mergeCell ref="L19:L20"/>
    <mergeCell ref="G30:L30"/>
    <mergeCell ref="U30:AF30"/>
    <mergeCell ref="G31:L31"/>
    <mergeCell ref="U31:AF31"/>
    <mergeCell ref="AC23:AC24"/>
    <mergeCell ref="AD23:AD24"/>
    <mergeCell ref="AE23:AE24"/>
    <mergeCell ref="AF23:AF24"/>
    <mergeCell ref="A25:B25"/>
    <mergeCell ref="C28:AF28"/>
    <mergeCell ref="W23:W24"/>
    <mergeCell ref="X23:X24"/>
    <mergeCell ref="Y23:Y24"/>
    <mergeCell ref="Z23:Z24"/>
    <mergeCell ref="AA23:AA24"/>
    <mergeCell ref="AB23:AB24"/>
    <mergeCell ref="Q23:Q24"/>
    <mergeCell ref="R23:R24"/>
    <mergeCell ref="S23:S24"/>
    <mergeCell ref="T23:T24"/>
    <mergeCell ref="U23:U24"/>
    <mergeCell ref="V23:V24"/>
    <mergeCell ref="K23:K24"/>
    <mergeCell ref="L23:L24"/>
    <mergeCell ref="M23:M24"/>
    <mergeCell ref="N23:N24"/>
    <mergeCell ref="O23:O24"/>
    <mergeCell ref="P23:P24"/>
    <mergeCell ref="AE21:AE22"/>
    <mergeCell ref="AF21:AF22"/>
    <mergeCell ref="A23:A24"/>
    <mergeCell ref="B23:B24"/>
    <mergeCell ref="C23:C24"/>
    <mergeCell ref="D23:D24"/>
    <mergeCell ref="E23:E24"/>
    <mergeCell ref="F23:F24"/>
    <mergeCell ref="H23:H24"/>
    <mergeCell ref="J23:J24"/>
    <mergeCell ref="Y21:Y22"/>
    <mergeCell ref="Z21:Z22"/>
    <mergeCell ref="AA21:AA22"/>
    <mergeCell ref="AB21:AB22"/>
    <mergeCell ref="AC21:AC22"/>
    <mergeCell ref="AD21:AD22"/>
    <mergeCell ref="S21:S22"/>
    <mergeCell ref="T21:T22"/>
    <mergeCell ref="U21:U22"/>
    <mergeCell ref="V21:V22"/>
    <mergeCell ref="X21:X22"/>
    <mergeCell ref="M21:M22"/>
    <mergeCell ref="N21:N22"/>
    <mergeCell ref="O21:O22"/>
    <mergeCell ref="P21:P22"/>
    <mergeCell ref="Q21:Q22"/>
    <mergeCell ref="R21:R22"/>
    <mergeCell ref="G21:G22"/>
    <mergeCell ref="H21:H22"/>
    <mergeCell ref="I21:I22"/>
    <mergeCell ref="J21:J22"/>
    <mergeCell ref="K21:K22"/>
    <mergeCell ref="L21:L22"/>
    <mergeCell ref="A21:A22"/>
    <mergeCell ref="B21:B22"/>
    <mergeCell ref="C21:C22"/>
    <mergeCell ref="D21:D22"/>
    <mergeCell ref="E21:E22"/>
    <mergeCell ref="F21:F22"/>
    <mergeCell ref="AA17:AA18"/>
    <mergeCell ref="AB17:AB18"/>
    <mergeCell ref="AC17:AC18"/>
    <mergeCell ref="O17:O18"/>
    <mergeCell ref="P17:P18"/>
    <mergeCell ref="Q17:Q18"/>
    <mergeCell ref="R17:R18"/>
    <mergeCell ref="S17:S18"/>
    <mergeCell ref="T17:T18"/>
    <mergeCell ref="H17:H18"/>
    <mergeCell ref="J17:J18"/>
    <mergeCell ref="K17:K18"/>
    <mergeCell ref="L17:L18"/>
    <mergeCell ref="M17:M18"/>
    <mergeCell ref="N17:N18"/>
    <mergeCell ref="B17:B18"/>
    <mergeCell ref="C17:C18"/>
    <mergeCell ref="D17:D18"/>
    <mergeCell ref="AD17:AD18"/>
    <mergeCell ref="AE17:AE18"/>
    <mergeCell ref="AF17:AF18"/>
    <mergeCell ref="U17:U18"/>
    <mergeCell ref="V17:V18"/>
    <mergeCell ref="W17:W18"/>
    <mergeCell ref="X17:X18"/>
    <mergeCell ref="Y17:Y18"/>
    <mergeCell ref="Z17:Z18"/>
    <mergeCell ref="E17:E18"/>
    <mergeCell ref="F17:F18"/>
    <mergeCell ref="G17:G18"/>
    <mergeCell ref="AA15:AA16"/>
    <mergeCell ref="AB15:AB16"/>
    <mergeCell ref="AC15:AC16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H15:H16"/>
    <mergeCell ref="I15:I16"/>
    <mergeCell ref="J15:J16"/>
    <mergeCell ref="L15:L16"/>
    <mergeCell ref="M15:M16"/>
    <mergeCell ref="N15:N16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V13:V14"/>
    <mergeCell ref="J13:J14"/>
    <mergeCell ref="L13:L14"/>
    <mergeCell ref="M13:M14"/>
    <mergeCell ref="N13:N14"/>
    <mergeCell ref="O13:O14"/>
    <mergeCell ref="P13:P14"/>
    <mergeCell ref="AC11:AC12"/>
    <mergeCell ref="AD11:AD12"/>
    <mergeCell ref="O11:O12"/>
    <mergeCell ref="P11:P12"/>
    <mergeCell ref="AE11:AE12"/>
    <mergeCell ref="AF11:AF12"/>
    <mergeCell ref="C13:C14"/>
    <mergeCell ref="D13:D14"/>
    <mergeCell ref="E13:E14"/>
    <mergeCell ref="F13:F14"/>
    <mergeCell ref="G13:G14"/>
    <mergeCell ref="H13:H14"/>
    <mergeCell ref="W11:W12"/>
    <mergeCell ref="X11:X12"/>
    <mergeCell ref="Y11:Y12"/>
    <mergeCell ref="Z11:Z12"/>
    <mergeCell ref="AA11:AA12"/>
    <mergeCell ref="AB11:AB12"/>
    <mergeCell ref="Q11:Q12"/>
    <mergeCell ref="R11:R12"/>
    <mergeCell ref="S11:S12"/>
    <mergeCell ref="T11:T12"/>
    <mergeCell ref="U11:U12"/>
    <mergeCell ref="V11:V12"/>
    <mergeCell ref="J11:J12"/>
    <mergeCell ref="L11:L12"/>
    <mergeCell ref="M11:M12"/>
    <mergeCell ref="N11:N12"/>
    <mergeCell ref="AE9:AE10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Y9:Y10"/>
    <mergeCell ref="Z9:Z10"/>
    <mergeCell ref="AA9:AA10"/>
    <mergeCell ref="AB9:AB10"/>
    <mergeCell ref="AC9:AC10"/>
    <mergeCell ref="AD9:AD10"/>
    <mergeCell ref="S9:S10"/>
    <mergeCell ref="T9:T10"/>
    <mergeCell ref="U9:U10"/>
    <mergeCell ref="V9:V10"/>
    <mergeCell ref="W9:W10"/>
    <mergeCell ref="X9:X10"/>
    <mergeCell ref="M9:M10"/>
    <mergeCell ref="N9:N10"/>
    <mergeCell ref="O9:O10"/>
    <mergeCell ref="P9:P10"/>
    <mergeCell ref="Q9:Q10"/>
    <mergeCell ref="R9:R10"/>
    <mergeCell ref="AF7:AF8"/>
    <mergeCell ref="C9:C10"/>
    <mergeCell ref="D9:D10"/>
    <mergeCell ref="E9:E10"/>
    <mergeCell ref="F9:F10"/>
    <mergeCell ref="G9:G10"/>
    <mergeCell ref="H9:H10"/>
    <mergeCell ref="J9:J10"/>
    <mergeCell ref="K9:K10"/>
    <mergeCell ref="L9:L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39370078740157483" right="3.937007874015748E-2" top="0.70866141732283472" bottom="3.937007874015748E-2" header="0.31496062992125984" footer="0.31496062992125984"/>
  <pageSetup paperSize="9" scale="93" orientation="landscape" r:id="rId1"/>
  <drawing r:id="rId2"/>
</worksheet>
</file>

<file path=xl/worksheets/sheet202.xml><?xml version="1.0" encoding="utf-8"?>
<worksheet xmlns="http://schemas.openxmlformats.org/spreadsheetml/2006/main" xmlns:r="http://schemas.openxmlformats.org/officeDocument/2006/relationships">
  <sheetPr>
    <tabColor rgb="FFFF0000"/>
  </sheetPr>
  <dimension ref="A1:U30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914" t="s">
        <v>17</v>
      </c>
      <c r="D5" s="914" t="s">
        <v>18</v>
      </c>
      <c r="E5" s="914" t="s">
        <v>19</v>
      </c>
      <c r="F5" s="23" t="s">
        <v>1</v>
      </c>
      <c r="G5" s="914" t="s">
        <v>17</v>
      </c>
      <c r="H5" s="914" t="s">
        <v>18</v>
      </c>
      <c r="I5" s="914" t="s">
        <v>19</v>
      </c>
      <c r="J5" s="23" t="s">
        <v>1</v>
      </c>
      <c r="K5" s="914" t="s">
        <v>17</v>
      </c>
      <c r="L5" s="914" t="s">
        <v>18</v>
      </c>
      <c r="M5" s="914" t="s">
        <v>19</v>
      </c>
      <c r="N5" s="23" t="s">
        <v>1</v>
      </c>
      <c r="O5" s="914" t="s">
        <v>17</v>
      </c>
      <c r="P5" s="914" t="s">
        <v>18</v>
      </c>
      <c r="Q5" s="914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2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917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916"/>
      <c r="B9" s="920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1</v>
      </c>
      <c r="E12" s="1157">
        <v>1</v>
      </c>
      <c r="F12" s="1157">
        <f t="shared" ref="F12" si="10">SUM(C12:E13)</f>
        <v>2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5</v>
      </c>
    </row>
    <row r="13" spans="1:19" ht="18" customHeight="1">
      <c r="A13" s="916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931"/>
      <c r="B18" s="1250" t="s">
        <v>199</v>
      </c>
      <c r="C18" s="1232">
        <v>0</v>
      </c>
      <c r="D18" s="1232">
        <v>0</v>
      </c>
      <c r="E18" s="1232">
        <v>0</v>
      </c>
      <c r="F18" s="1232">
        <f t="shared" ref="F18" si="25">SUM(C18:E19)</f>
        <v>0</v>
      </c>
      <c r="G18" s="1232">
        <v>0</v>
      </c>
      <c r="H18" s="1232">
        <v>0</v>
      </c>
      <c r="I18" s="1232">
        <v>0</v>
      </c>
      <c r="J18" s="1232">
        <f t="shared" ref="J18" si="26">SUM(G18:I19)</f>
        <v>0</v>
      </c>
      <c r="K18" s="1232">
        <v>0</v>
      </c>
      <c r="L18" s="1232">
        <v>0</v>
      </c>
      <c r="M18" s="1232">
        <v>0</v>
      </c>
      <c r="N18" s="1232">
        <f t="shared" ref="N18" si="27">SUM(K18:M19)</f>
        <v>0</v>
      </c>
      <c r="O18" s="1232">
        <v>0</v>
      </c>
      <c r="P18" s="1232">
        <v>0</v>
      </c>
      <c r="Q18" s="1232">
        <v>0</v>
      </c>
      <c r="R18" s="1232">
        <f t="shared" ref="R18" si="28">SUM(O18:Q19)</f>
        <v>0</v>
      </c>
      <c r="S18" s="1235">
        <f t="shared" ref="S18" si="29">F18+J18+N18+R18</f>
        <v>0</v>
      </c>
    </row>
    <row r="19" spans="1:21" ht="18" customHeight="1">
      <c r="A19" s="931"/>
      <c r="B19" s="1251"/>
      <c r="C19" s="1232"/>
      <c r="D19" s="1232"/>
      <c r="E19" s="1232"/>
      <c r="F19" s="1232"/>
      <c r="G19" s="1232"/>
      <c r="H19" s="1232"/>
      <c r="I19" s="1232"/>
      <c r="J19" s="1232"/>
      <c r="K19" s="1232"/>
      <c r="L19" s="1232"/>
      <c r="M19" s="1232"/>
      <c r="N19" s="1232"/>
      <c r="O19" s="1232"/>
      <c r="P19" s="1232"/>
      <c r="Q19" s="1232"/>
      <c r="R19" s="1232"/>
      <c r="S19" s="1236"/>
    </row>
    <row r="20" spans="1:21" ht="18" customHeight="1">
      <c r="A20" s="1170"/>
      <c r="B20" s="1172" t="s">
        <v>14</v>
      </c>
      <c r="C20" s="1157">
        <v>0</v>
      </c>
      <c r="D20" s="1157">
        <v>1</v>
      </c>
      <c r="E20" s="1157">
        <v>0</v>
      </c>
      <c r="F20" s="1157">
        <f t="shared" ref="F20" si="30">SUM(C20:E21)</f>
        <v>1</v>
      </c>
      <c r="G20" s="1157">
        <v>0</v>
      </c>
      <c r="H20" s="1157">
        <v>0</v>
      </c>
      <c r="I20" s="1157">
        <v>5</v>
      </c>
      <c r="J20" s="1157">
        <f t="shared" ref="J20" si="31">SUM(G20:I21)</f>
        <v>5</v>
      </c>
      <c r="K20" s="1157">
        <v>0</v>
      </c>
      <c r="L20" s="1157">
        <v>4</v>
      </c>
      <c r="M20" s="1157">
        <v>3</v>
      </c>
      <c r="N20" s="1157">
        <f t="shared" ref="N20" si="32">SUM(K20:M21)</f>
        <v>7</v>
      </c>
      <c r="O20" s="1157">
        <v>0</v>
      </c>
      <c r="P20" s="1157">
        <v>0</v>
      </c>
      <c r="Q20" s="1157">
        <v>0</v>
      </c>
      <c r="R20" s="1157">
        <f t="shared" ref="R20" si="33">SUM(O20:Q21)</f>
        <v>0</v>
      </c>
      <c r="S20" s="1167">
        <f t="shared" ref="S20" si="34">F20+J20+N20+R20</f>
        <v>13</v>
      </c>
    </row>
    <row r="21" spans="1:21" ht="18" customHeight="1">
      <c r="A21" s="1223"/>
      <c r="B21" s="1173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18" customHeight="1">
      <c r="A22" s="915"/>
      <c r="B22" s="1172" t="s">
        <v>68</v>
      </c>
      <c r="C22" s="1157">
        <v>0</v>
      </c>
      <c r="D22" s="1157">
        <v>0</v>
      </c>
      <c r="E22" s="1157">
        <v>0</v>
      </c>
      <c r="F22" s="1157">
        <f>SUM(C22:E23)</f>
        <v>0</v>
      </c>
      <c r="G22" s="1157">
        <v>0</v>
      </c>
      <c r="H22" s="1157">
        <v>0</v>
      </c>
      <c r="I22" s="1157">
        <v>0</v>
      </c>
      <c r="J22" s="1157">
        <f>SUM(G22:I23)</f>
        <v>0</v>
      </c>
      <c r="K22" s="1157">
        <v>0</v>
      </c>
      <c r="L22" s="1157">
        <v>0</v>
      </c>
      <c r="M22" s="1157">
        <v>0</v>
      </c>
      <c r="N22" s="1157">
        <f>SUM(K22:M23)</f>
        <v>0</v>
      </c>
      <c r="O22" s="1157">
        <v>0</v>
      </c>
      <c r="P22" s="1157">
        <v>0</v>
      </c>
      <c r="Q22" s="1157">
        <v>0</v>
      </c>
      <c r="R22" s="1157">
        <f>SUM(O22:Q23)</f>
        <v>0</v>
      </c>
      <c r="S22" s="1167">
        <f t="shared" ref="S22" si="35">F22+J22+N22+R22</f>
        <v>0</v>
      </c>
    </row>
    <row r="23" spans="1:21" ht="18" customHeight="1">
      <c r="A23" s="918"/>
      <c r="B23" s="1224"/>
      <c r="C23" s="1157"/>
      <c r="D23" s="1157"/>
      <c r="E23" s="1157"/>
      <c r="F23" s="1157"/>
      <c r="G23" s="1157"/>
      <c r="H23" s="1157"/>
      <c r="I23" s="1157"/>
      <c r="J23" s="1157"/>
      <c r="K23" s="1157"/>
      <c r="L23" s="1157"/>
      <c r="M23" s="1157"/>
      <c r="N23" s="1157"/>
      <c r="O23" s="1157"/>
      <c r="P23" s="1157"/>
      <c r="Q23" s="1157"/>
      <c r="R23" s="1157"/>
      <c r="S23" s="1168"/>
    </row>
    <row r="24" spans="1:21" ht="24" customHeight="1">
      <c r="A24" s="1225" t="s">
        <v>1</v>
      </c>
      <c r="B24" s="1226"/>
      <c r="C24" s="33">
        <f>SUM(C6:C23)</f>
        <v>0</v>
      </c>
      <c r="D24" s="33">
        <f t="shared" ref="D24:R24" si="36">SUM(D6:D23)</f>
        <v>3</v>
      </c>
      <c r="E24" s="33">
        <f t="shared" si="36"/>
        <v>1</v>
      </c>
      <c r="F24" s="33">
        <f t="shared" si="36"/>
        <v>4</v>
      </c>
      <c r="G24" s="33">
        <f t="shared" si="36"/>
        <v>0</v>
      </c>
      <c r="H24" s="33">
        <f t="shared" si="36"/>
        <v>2</v>
      </c>
      <c r="I24" s="33">
        <f t="shared" si="36"/>
        <v>5</v>
      </c>
      <c r="J24" s="33">
        <f t="shared" si="36"/>
        <v>7</v>
      </c>
      <c r="K24" s="33">
        <f t="shared" si="36"/>
        <v>0</v>
      </c>
      <c r="L24" s="33">
        <f t="shared" si="36"/>
        <v>6</v>
      </c>
      <c r="M24" s="33">
        <f t="shared" si="36"/>
        <v>4</v>
      </c>
      <c r="N24" s="33">
        <f t="shared" si="36"/>
        <v>10</v>
      </c>
      <c r="O24" s="33">
        <f t="shared" si="36"/>
        <v>0</v>
      </c>
      <c r="P24" s="33">
        <f t="shared" si="36"/>
        <v>0</v>
      </c>
      <c r="Q24" s="33">
        <f t="shared" si="36"/>
        <v>0</v>
      </c>
      <c r="R24" s="33">
        <f t="shared" si="36"/>
        <v>0</v>
      </c>
      <c r="S24" s="33">
        <f>SUM(S6:S23)</f>
        <v>21</v>
      </c>
    </row>
    <row r="25" spans="1:21" ht="2.25" customHeight="1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21" ht="2.25" customHeight="1"/>
    <row r="27" spans="1:21" s="35" customFormat="1" ht="9" customHeight="1">
      <c r="S27" s="919"/>
    </row>
    <row r="28" spans="1:21" ht="3.75" customHeight="1"/>
    <row r="29" spans="1:21" ht="23.25">
      <c r="B29" s="1243" t="s">
        <v>162</v>
      </c>
      <c r="C29" s="1243"/>
      <c r="D29" s="1243"/>
      <c r="E29" s="1243"/>
      <c r="F29" s="1243"/>
      <c r="G29" s="1243"/>
      <c r="H29" s="1243"/>
      <c r="I29" s="1243"/>
      <c r="J29" s="1243"/>
      <c r="K29" s="1243"/>
      <c r="L29" s="1238" t="s">
        <v>24</v>
      </c>
      <c r="M29" s="1238"/>
      <c r="N29" s="1238"/>
      <c r="O29" s="1238"/>
      <c r="P29" s="1238"/>
      <c r="Q29" s="1238"/>
      <c r="R29" s="1238"/>
      <c r="S29" s="1238"/>
      <c r="T29" s="458"/>
      <c r="U29" s="458"/>
    </row>
    <row r="30" spans="1:21" ht="23.25">
      <c r="L30" s="1238" t="s">
        <v>198</v>
      </c>
      <c r="M30" s="1238"/>
      <c r="N30" s="1238"/>
      <c r="O30" s="1238"/>
      <c r="P30" s="1238"/>
      <c r="Q30" s="1238"/>
      <c r="R30" s="1238"/>
      <c r="S30" s="1238"/>
      <c r="T30" s="458"/>
      <c r="U30" s="458"/>
    </row>
  </sheetData>
  <mergeCells count="176">
    <mergeCell ref="S18:S19"/>
    <mergeCell ref="B18:B19"/>
    <mergeCell ref="J18:J19"/>
    <mergeCell ref="K18:K19"/>
    <mergeCell ref="L18:L19"/>
    <mergeCell ref="M18:M19"/>
    <mergeCell ref="N18:N19"/>
    <mergeCell ref="O18:O19"/>
    <mergeCell ref="P18:P19"/>
    <mergeCell ref="Q18:Q19"/>
    <mergeCell ref="R18:R19"/>
    <mergeCell ref="F22:F23"/>
    <mergeCell ref="G22:G23"/>
    <mergeCell ref="C18:C19"/>
    <mergeCell ref="D18:D19"/>
    <mergeCell ref="E18:E19"/>
    <mergeCell ref="F18:F19"/>
    <mergeCell ref="G18:G19"/>
    <mergeCell ref="H18:H19"/>
    <mergeCell ref="I18:I19"/>
    <mergeCell ref="J20:J21"/>
    <mergeCell ref="K20:K21"/>
    <mergeCell ref="L20:L21"/>
    <mergeCell ref="M20:M21"/>
    <mergeCell ref="A24:B24"/>
    <mergeCell ref="B29:K29"/>
    <mergeCell ref="L29:S29"/>
    <mergeCell ref="L30:S30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B22:B23"/>
    <mergeCell ref="C22:C23"/>
    <mergeCell ref="D22:D23"/>
    <mergeCell ref="E22:E23"/>
    <mergeCell ref="Q16:Q17"/>
    <mergeCell ref="R16:R17"/>
    <mergeCell ref="S16:S17"/>
    <mergeCell ref="A20:A21"/>
    <mergeCell ref="B20:B21"/>
    <mergeCell ref="C20:C21"/>
    <mergeCell ref="D20:D21"/>
    <mergeCell ref="E20:E21"/>
    <mergeCell ref="F20:F21"/>
    <mergeCell ref="G20:G21"/>
    <mergeCell ref="K16:K17"/>
    <mergeCell ref="L16:L17"/>
    <mergeCell ref="M16:M17"/>
    <mergeCell ref="N16:N17"/>
    <mergeCell ref="O16:O17"/>
    <mergeCell ref="P16:P17"/>
    <mergeCell ref="N20:N21"/>
    <mergeCell ref="O20:O21"/>
    <mergeCell ref="P20:P21"/>
    <mergeCell ref="Q20:Q21"/>
    <mergeCell ref="R20:R21"/>
    <mergeCell ref="S20:S21"/>
    <mergeCell ref="H20:H21"/>
    <mergeCell ref="I20:I21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0.74803149606299213" bottom="0.39370078740157483" header="0.31496062992125984" footer="0.31496062992125984"/>
  <pageSetup paperSize="9" scale="98" orientation="landscape" r:id="rId1"/>
</worksheet>
</file>

<file path=xl/worksheets/sheet203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1"/>
  <sheetViews>
    <sheetView topLeftCell="A7" workbookViewId="0">
      <selection activeCell="A7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5" style="21" bestFit="1" customWidth="1"/>
    <col min="6" max="6" width="3.625" style="21" bestFit="1" customWidth="1"/>
    <col min="7" max="7" width="4" style="21" bestFit="1" customWidth="1"/>
    <col min="8" max="8" width="3.625" style="21" bestFit="1" customWidth="1"/>
    <col min="9" max="9" width="4.5" style="21" bestFit="1" customWidth="1"/>
    <col min="10" max="10" width="3.625" style="21" bestFit="1" customWidth="1"/>
    <col min="11" max="11" width="4" style="21" bestFit="1" customWidth="1"/>
    <col min="12" max="12" width="3.625" style="21" bestFit="1" customWidth="1"/>
    <col min="13" max="13" width="4.5" style="21" bestFit="1" customWidth="1"/>
    <col min="14" max="14" width="3.625" style="21" bestFit="1" customWidth="1"/>
    <col min="15" max="15" width="4.5" style="21" bestFit="1" customWidth="1"/>
    <col min="16" max="16" width="3.625" style="21" bestFit="1" customWidth="1"/>
    <col min="17" max="17" width="4.5" style="21" bestFit="1" customWidth="1"/>
    <col min="18" max="18" width="3.625" style="21" bestFit="1" customWidth="1"/>
    <col min="19" max="19" width="4.5" style="21" bestFit="1" customWidth="1"/>
    <col min="20" max="20" width="3.625" style="21" bestFit="1" customWidth="1"/>
    <col min="21" max="21" width="4" style="21" bestFit="1" customWidth="1"/>
    <col min="22" max="22" width="3.625" style="21" bestFit="1" customWidth="1"/>
    <col min="23" max="23" width="4" style="21" bestFit="1" customWidth="1"/>
    <col min="24" max="24" width="3.625" style="21" bestFit="1" customWidth="1"/>
    <col min="25" max="25" width="4" style="21" bestFit="1" customWidth="1"/>
    <col min="26" max="26" width="3.625" style="21" bestFit="1" customWidth="1"/>
    <col min="27" max="27" width="4" style="21" bestFit="1" customWidth="1"/>
    <col min="28" max="28" width="3.625" style="21" bestFit="1" customWidth="1"/>
    <col min="29" max="29" width="4" style="21" bestFit="1" customWidth="1"/>
    <col min="30" max="30" width="3.625" style="21" bestFit="1" customWidth="1"/>
    <col min="31" max="31" width="4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12</v>
      </c>
      <c r="D7" s="1157">
        <f>SUM(M7,S7,Y7,AE7)</f>
        <v>96</v>
      </c>
      <c r="E7" s="1161">
        <f>SUM(C7:D8)</f>
        <v>108</v>
      </c>
      <c r="F7" s="1157"/>
      <c r="G7" s="1157"/>
      <c r="H7" s="1157"/>
      <c r="I7" s="24">
        <v>22</v>
      </c>
      <c r="J7" s="1157"/>
      <c r="K7" s="1161">
        <v>17</v>
      </c>
      <c r="L7" s="1157">
        <f>F7+H7+J7</f>
        <v>0</v>
      </c>
      <c r="M7" s="1157">
        <f>G7+G8+I7+I8+K7+K8</f>
        <v>40</v>
      </c>
      <c r="N7" s="1157">
        <v>3</v>
      </c>
      <c r="O7" s="1161">
        <v>21</v>
      </c>
      <c r="P7" s="1157">
        <v>2</v>
      </c>
      <c r="Q7" s="1161">
        <v>30</v>
      </c>
      <c r="R7" s="1157">
        <f>SUM(P7,N7)</f>
        <v>5</v>
      </c>
      <c r="S7" s="1157">
        <f>SUM(Q7,Q8,O7,O8)</f>
        <v>51</v>
      </c>
      <c r="T7" s="1157">
        <v>1</v>
      </c>
      <c r="U7" s="1157">
        <v>1</v>
      </c>
      <c r="V7" s="1157">
        <v>5</v>
      </c>
      <c r="W7" s="1157">
        <v>4</v>
      </c>
      <c r="X7" s="1157">
        <f>SUM(V7,T7)</f>
        <v>6</v>
      </c>
      <c r="Y7" s="1157">
        <f>SUM(W7,U7)</f>
        <v>5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108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937" t="s">
        <v>8</v>
      </c>
      <c r="C9" s="1157">
        <f t="shared" ref="C9:D9" si="0">SUM(L9,R9,X9,AD9)</f>
        <v>12</v>
      </c>
      <c r="D9" s="1157">
        <f t="shared" si="0"/>
        <v>77</v>
      </c>
      <c r="E9" s="1161">
        <f t="shared" ref="E9" si="1">SUM(C9:D10)</f>
        <v>89</v>
      </c>
      <c r="F9" s="1157">
        <v>1</v>
      </c>
      <c r="G9" s="1161"/>
      <c r="H9" s="1157">
        <v>1</v>
      </c>
      <c r="I9" s="24">
        <v>24</v>
      </c>
      <c r="J9" s="1157">
        <v>1</v>
      </c>
      <c r="K9" s="24">
        <v>5</v>
      </c>
      <c r="L9" s="1157">
        <f t="shared" ref="L9" si="2">F9+H9+J9</f>
        <v>3</v>
      </c>
      <c r="M9" s="1157">
        <f>G9+G10+I9+I10+K9+K10</f>
        <v>30</v>
      </c>
      <c r="N9" s="1157">
        <v>2</v>
      </c>
      <c r="O9" s="1161">
        <v>22</v>
      </c>
      <c r="P9" s="1157">
        <v>6</v>
      </c>
      <c r="Q9" s="1161">
        <v>23</v>
      </c>
      <c r="R9" s="1157">
        <f t="shared" ref="R9" si="3">SUM(P9,N9)</f>
        <v>8</v>
      </c>
      <c r="S9" s="1157">
        <f t="shared" ref="S9" si="4">SUM(Q9,Q10,O9,O10)</f>
        <v>45</v>
      </c>
      <c r="T9" s="1157"/>
      <c r="U9" s="1157"/>
      <c r="V9" s="1157"/>
      <c r="W9" s="1157">
        <v>2</v>
      </c>
      <c r="X9" s="1157">
        <f t="shared" ref="X9:Y9" si="5">SUM(V9,T9)</f>
        <v>0</v>
      </c>
      <c r="Y9" s="1157">
        <f t="shared" si="5"/>
        <v>2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89</v>
      </c>
    </row>
    <row r="10" spans="1:32" ht="18" customHeight="1">
      <c r="A10" s="936"/>
      <c r="B10" s="942" t="s">
        <v>2</v>
      </c>
      <c r="C10" s="1157"/>
      <c r="D10" s="1157"/>
      <c r="E10" s="1162"/>
      <c r="F10" s="1157"/>
      <c r="G10" s="1162"/>
      <c r="H10" s="1157"/>
      <c r="I10" s="25"/>
      <c r="J10" s="1157"/>
      <c r="K10" s="32">
        <v>1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9</v>
      </c>
      <c r="D11" s="1157">
        <f t="shared" si="7"/>
        <v>66</v>
      </c>
      <c r="E11" s="1161">
        <f t="shared" ref="E11" si="8">SUM(C11:D12)</f>
        <v>75</v>
      </c>
      <c r="F11" s="1157"/>
      <c r="G11" s="1157"/>
      <c r="H11" s="1157">
        <v>3</v>
      </c>
      <c r="I11" s="24">
        <v>21</v>
      </c>
      <c r="J11" s="1157">
        <v>1</v>
      </c>
      <c r="K11" s="24">
        <v>5</v>
      </c>
      <c r="L11" s="1157">
        <f t="shared" ref="L11" si="9">F11+H11+J11</f>
        <v>4</v>
      </c>
      <c r="M11" s="1157">
        <f t="shared" ref="M11" si="10">G11+G12+I11+I12+K11+K12</f>
        <v>31</v>
      </c>
      <c r="N11" s="1157">
        <v>3</v>
      </c>
      <c r="O11" s="1161">
        <v>14</v>
      </c>
      <c r="P11" s="1157">
        <v>2</v>
      </c>
      <c r="Q11" s="1161">
        <v>17</v>
      </c>
      <c r="R11" s="1157">
        <f t="shared" ref="R11" si="11">SUM(P11,N11)</f>
        <v>5</v>
      </c>
      <c r="S11" s="1157">
        <f t="shared" ref="S11" si="12">SUM(Q11,Q12,O11,O12)</f>
        <v>31</v>
      </c>
      <c r="T11" s="1157"/>
      <c r="U11" s="1157"/>
      <c r="V11" s="1157" t="s">
        <v>201</v>
      </c>
      <c r="W11" s="1157">
        <v>4</v>
      </c>
      <c r="X11" s="1157">
        <f t="shared" ref="X11:Y11" si="13">SUM(V11,T11)</f>
        <v>0</v>
      </c>
      <c r="Y11" s="1157">
        <f t="shared" si="13"/>
        <v>4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75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4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14</v>
      </c>
      <c r="D13" s="1157">
        <f t="shared" si="15"/>
        <v>115</v>
      </c>
      <c r="E13" s="1161">
        <f t="shared" ref="E13" si="16">SUM(C13:D14)</f>
        <v>129</v>
      </c>
      <c r="F13" s="1157">
        <v>1</v>
      </c>
      <c r="G13" s="1161"/>
      <c r="H13" s="1157">
        <v>2</v>
      </c>
      <c r="I13" s="24">
        <v>22</v>
      </c>
      <c r="J13" s="1157">
        <v>4</v>
      </c>
      <c r="K13" s="24">
        <v>6</v>
      </c>
      <c r="L13" s="1157">
        <f>F13+H13+J13</f>
        <v>7</v>
      </c>
      <c r="M13" s="1157">
        <f>G13+G14+I13+I14+K13+K14</f>
        <v>34</v>
      </c>
      <c r="N13" s="1157">
        <v>1</v>
      </c>
      <c r="O13" s="1161">
        <v>32</v>
      </c>
      <c r="P13" s="1157">
        <v>4</v>
      </c>
      <c r="Q13" s="1161">
        <v>44</v>
      </c>
      <c r="R13" s="1157">
        <f t="shared" ref="R13" si="17">SUM(P13,N13)</f>
        <v>5</v>
      </c>
      <c r="S13" s="1157">
        <f t="shared" ref="S13" si="18">SUM(Q13,Q14,O13,O14)</f>
        <v>76</v>
      </c>
      <c r="T13" s="1157">
        <v>1</v>
      </c>
      <c r="U13" s="1157"/>
      <c r="V13" s="1157">
        <v>1</v>
      </c>
      <c r="W13" s="1161">
        <v>5</v>
      </c>
      <c r="X13" s="1157">
        <f t="shared" ref="X13:Y13" si="19">SUM(V13,T13)</f>
        <v>2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129</v>
      </c>
    </row>
    <row r="14" spans="1:32" ht="18" customHeight="1">
      <c r="A14" s="936"/>
      <c r="B14" s="31" t="s">
        <v>3</v>
      </c>
      <c r="C14" s="1157"/>
      <c r="D14" s="1157"/>
      <c r="E14" s="1162"/>
      <c r="F14" s="1157"/>
      <c r="G14" s="1162"/>
      <c r="H14" s="1157"/>
      <c r="I14" s="25">
        <v>4</v>
      </c>
      <c r="J14" s="1157"/>
      <c r="K14" s="25">
        <v>2</v>
      </c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41</v>
      </c>
      <c r="E15" s="1161">
        <f t="shared" ref="E15" si="22">SUM(C15:D16)</f>
        <v>44</v>
      </c>
      <c r="F15" s="1157"/>
      <c r="G15" s="1161"/>
      <c r="H15" s="1157"/>
      <c r="I15" s="1161">
        <v>8</v>
      </c>
      <c r="J15" s="1157"/>
      <c r="K15" s="24">
        <v>4</v>
      </c>
      <c r="L15" s="1157">
        <f>F15+H15+J15</f>
        <v>0</v>
      </c>
      <c r="M15" s="1157">
        <f>G15+G16+I15+I16+K15+K16</f>
        <v>13</v>
      </c>
      <c r="N15" s="1157">
        <v>1</v>
      </c>
      <c r="O15" s="1161">
        <v>16</v>
      </c>
      <c r="P15" s="1157">
        <v>1</v>
      </c>
      <c r="Q15" s="1161">
        <v>10</v>
      </c>
      <c r="R15" s="1157">
        <f t="shared" ref="R15" si="23">SUM(P15,N15)</f>
        <v>2</v>
      </c>
      <c r="S15" s="1157">
        <f t="shared" ref="S15" si="24">SUM(Q15,Q16,O15,O16)</f>
        <v>26</v>
      </c>
      <c r="T15" s="1157"/>
      <c r="U15" s="1157"/>
      <c r="V15" s="1157">
        <v>1</v>
      </c>
      <c r="W15" s="1161">
        <v>2</v>
      </c>
      <c r="X15" s="1157">
        <f t="shared" ref="X15:Y15" si="25">SUM(V15,T15)</f>
        <v>1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44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935"/>
      <c r="B17" s="1172" t="s">
        <v>68</v>
      </c>
      <c r="C17" s="1157">
        <f t="shared" ref="C17:D17" si="27">SUM(L17,R17,X17,AD17)</f>
        <v>2</v>
      </c>
      <c r="D17" s="1157">
        <f t="shared" si="27"/>
        <v>34</v>
      </c>
      <c r="E17" s="1161">
        <f>SUM(C17:D18)</f>
        <v>36</v>
      </c>
      <c r="F17" s="1161"/>
      <c r="G17" s="1161"/>
      <c r="H17" s="1227"/>
      <c r="I17" s="24">
        <v>2</v>
      </c>
      <c r="J17" s="1227"/>
      <c r="K17" s="1161">
        <v>3</v>
      </c>
      <c r="L17" s="1229">
        <f>F17+H17+J17</f>
        <v>0</v>
      </c>
      <c r="M17" s="1157">
        <f>G17+G18+I17+I18+K17+K18</f>
        <v>6</v>
      </c>
      <c r="N17" s="1161">
        <v>1</v>
      </c>
      <c r="O17" s="1161">
        <v>11</v>
      </c>
      <c r="P17" s="1161">
        <v>1</v>
      </c>
      <c r="Q17" s="1161">
        <v>13</v>
      </c>
      <c r="R17" s="1157">
        <f t="shared" ref="R17:R19" si="28">SUM(P17,N17)</f>
        <v>2</v>
      </c>
      <c r="S17" s="1157">
        <f t="shared" ref="S17:S19" si="29">SUM(Q17,Q18,O17,O18)</f>
        <v>24</v>
      </c>
      <c r="T17" s="1161"/>
      <c r="U17" s="1161"/>
      <c r="V17" s="1161"/>
      <c r="W17" s="1161">
        <v>4</v>
      </c>
      <c r="X17" s="1157">
        <f t="shared" ref="X17:Y19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9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939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222"/>
      <c r="X18" s="1157"/>
      <c r="Y18" s="1157"/>
      <c r="Z18" s="1161"/>
      <c r="AA18" s="1161"/>
      <c r="AB18" s="1161"/>
      <c r="AC18" s="1161"/>
      <c r="AD18" s="1157"/>
      <c r="AE18" s="1157"/>
      <c r="AF18" s="1168"/>
    </row>
    <row r="19" spans="1:32" ht="18" customHeight="1">
      <c r="A19" s="941"/>
      <c r="B19" s="1172" t="s">
        <v>199</v>
      </c>
      <c r="C19" s="1161"/>
      <c r="D19" s="1161"/>
      <c r="E19" s="1161">
        <f>SUM(C19:D20)</f>
        <v>0</v>
      </c>
      <c r="F19" s="1161"/>
      <c r="G19" s="1161"/>
      <c r="H19" s="1161"/>
      <c r="I19" s="945"/>
      <c r="J19" s="1161"/>
      <c r="K19" s="940"/>
      <c r="L19" s="1229">
        <f>F19+H19+J19</f>
        <v>0</v>
      </c>
      <c r="M19" s="1157">
        <f>G19+G20+I19+I20+K19+K20</f>
        <v>0</v>
      </c>
      <c r="N19" s="940"/>
      <c r="O19" s="940"/>
      <c r="P19" s="940"/>
      <c r="Q19" s="940"/>
      <c r="R19" s="1157">
        <f t="shared" si="28"/>
        <v>0</v>
      </c>
      <c r="S19" s="1157">
        <f t="shared" si="29"/>
        <v>0</v>
      </c>
      <c r="T19" s="940"/>
      <c r="U19" s="940"/>
      <c r="V19" s="946"/>
      <c r="W19" s="932"/>
      <c r="X19" s="1157">
        <f t="shared" si="30"/>
        <v>0</v>
      </c>
      <c r="Y19" s="1157">
        <f t="shared" si="30"/>
        <v>0</v>
      </c>
      <c r="Z19" s="943"/>
      <c r="AA19" s="932"/>
      <c r="AB19" s="947"/>
      <c r="AC19" s="932"/>
      <c r="AD19" s="1157">
        <f t="shared" si="31"/>
        <v>0</v>
      </c>
      <c r="AE19" s="1157">
        <f t="shared" si="31"/>
        <v>0</v>
      </c>
      <c r="AF19" s="1167">
        <f>E19</f>
        <v>0</v>
      </c>
    </row>
    <row r="20" spans="1:32" ht="18" customHeight="1">
      <c r="A20" s="941"/>
      <c r="B20" s="1224"/>
      <c r="C20" s="1162"/>
      <c r="D20" s="1162"/>
      <c r="E20" s="1162"/>
      <c r="F20" s="1162"/>
      <c r="G20" s="1162"/>
      <c r="H20" s="1162"/>
      <c r="I20" s="945"/>
      <c r="J20" s="1162"/>
      <c r="K20" s="940"/>
      <c r="L20" s="1229"/>
      <c r="M20" s="1157"/>
      <c r="N20" s="940"/>
      <c r="O20" s="940"/>
      <c r="P20" s="940"/>
      <c r="Q20" s="940"/>
      <c r="R20" s="1157"/>
      <c r="S20" s="1157"/>
      <c r="T20" s="940"/>
      <c r="U20" s="940"/>
      <c r="V20" s="946"/>
      <c r="W20" s="933"/>
      <c r="X20" s="1157"/>
      <c r="Y20" s="1157"/>
      <c r="Z20" s="944"/>
      <c r="AA20" s="933"/>
      <c r="AB20" s="948"/>
      <c r="AC20" s="933"/>
      <c r="AD20" s="1157"/>
      <c r="AE20" s="1157"/>
      <c r="AF20" s="1168"/>
    </row>
    <row r="21" spans="1:32" ht="18" customHeight="1">
      <c r="A21" s="1170"/>
      <c r="B21" s="1172" t="s">
        <v>14</v>
      </c>
      <c r="C21" s="1157">
        <f t="shared" ref="C21:D21" si="32">SUM(L21,R21,X21,AD21)</f>
        <v>1</v>
      </c>
      <c r="D21" s="1157">
        <f t="shared" si="32"/>
        <v>5</v>
      </c>
      <c r="E21" s="1161">
        <f t="shared" ref="E21" si="33">SUM(C21:D22)</f>
        <v>6</v>
      </c>
      <c r="F21" s="1161"/>
      <c r="G21" s="1161"/>
      <c r="H21" s="1161"/>
      <c r="I21" s="1161"/>
      <c r="J21" s="1161"/>
      <c r="K21" s="1161"/>
      <c r="L21" s="1157">
        <f t="shared" ref="L21" si="34">F21+H21+J21</f>
        <v>0</v>
      </c>
      <c r="M21" s="1157">
        <f t="shared" ref="M21" si="35">G21+G22+I21+I22+K21+K22</f>
        <v>0</v>
      </c>
      <c r="N21" s="1161"/>
      <c r="O21" s="1161"/>
      <c r="P21" s="1161"/>
      <c r="Q21" s="1161">
        <v>4</v>
      </c>
      <c r="R21" s="1157">
        <f t="shared" ref="R21" si="36">SUM(P21,N21)</f>
        <v>0</v>
      </c>
      <c r="S21" s="1157">
        <f t="shared" ref="S21" si="37">SUM(Q21,Q22,O21,O22)</f>
        <v>4</v>
      </c>
      <c r="T21" s="1161"/>
      <c r="U21" s="1161"/>
      <c r="V21" s="1227">
        <v>1</v>
      </c>
      <c r="W21" s="791"/>
      <c r="X21" s="1229">
        <f t="shared" ref="X21" si="38">SUM(V21,T21)</f>
        <v>1</v>
      </c>
      <c r="Y21" s="1157">
        <f>U21+U22+W21+W22</f>
        <v>1</v>
      </c>
      <c r="Z21" s="1162"/>
      <c r="AA21" s="1162"/>
      <c r="AB21" s="1162"/>
      <c r="AC21" s="1162"/>
      <c r="AD21" s="1157">
        <f t="shared" ref="AD21:AE21" si="39">SUM(AB21,Z21)</f>
        <v>0</v>
      </c>
      <c r="AE21" s="1157">
        <f t="shared" si="39"/>
        <v>0</v>
      </c>
      <c r="AF21" s="1167">
        <f>E21</f>
        <v>6</v>
      </c>
    </row>
    <row r="22" spans="1:32" ht="18" customHeight="1">
      <c r="A22" s="1223"/>
      <c r="B22" s="1224"/>
      <c r="C22" s="1157"/>
      <c r="D22" s="1157"/>
      <c r="E22" s="1162"/>
      <c r="F22" s="1162"/>
      <c r="G22" s="1162"/>
      <c r="H22" s="1162"/>
      <c r="I22" s="1162"/>
      <c r="J22" s="1222"/>
      <c r="K22" s="1162"/>
      <c r="L22" s="1157"/>
      <c r="M22" s="1157"/>
      <c r="N22" s="1162"/>
      <c r="O22" s="1162"/>
      <c r="P22" s="1162"/>
      <c r="Q22" s="1162"/>
      <c r="R22" s="1157"/>
      <c r="S22" s="1157"/>
      <c r="T22" s="1162"/>
      <c r="U22" s="1162"/>
      <c r="V22" s="1228"/>
      <c r="W22" s="32">
        <v>1</v>
      </c>
      <c r="X22" s="1229"/>
      <c r="Y22" s="1157"/>
      <c r="Z22" s="1157"/>
      <c r="AA22" s="1157"/>
      <c r="AB22" s="1157"/>
      <c r="AC22" s="1157"/>
      <c r="AD22" s="1157"/>
      <c r="AE22" s="1157"/>
      <c r="AF22" s="1168"/>
    </row>
    <row r="23" spans="1:32" ht="18" customHeight="1">
      <c r="A23" s="1170"/>
      <c r="B23" s="1172" t="s">
        <v>82</v>
      </c>
      <c r="C23" s="1157">
        <f t="shared" ref="C23:D23" si="40">SUM(L23,R23,X23,AD23)</f>
        <v>0</v>
      </c>
      <c r="D23" s="1157">
        <f t="shared" si="40"/>
        <v>48</v>
      </c>
      <c r="E23" s="1161">
        <f t="shared" ref="E23" si="41">SUM(C23:D24)</f>
        <v>48</v>
      </c>
      <c r="F23" s="1157"/>
      <c r="G23" s="791"/>
      <c r="H23" s="1157"/>
      <c r="I23" s="24">
        <v>31</v>
      </c>
      <c r="J23" s="1157"/>
      <c r="K23" s="1161">
        <v>3</v>
      </c>
      <c r="L23" s="1157">
        <f t="shared" ref="L23" si="42">F23+H23+J23</f>
        <v>0</v>
      </c>
      <c r="M23" s="1157">
        <f t="shared" ref="M23" si="43">G23+G24+I23+I24+K23+K24</f>
        <v>48</v>
      </c>
      <c r="N23" s="1157"/>
      <c r="O23" s="1157"/>
      <c r="P23" s="1157"/>
      <c r="Q23" s="1157"/>
      <c r="R23" s="1157">
        <f t="shared" ref="R23" si="44">SUM(P23,N23)</f>
        <v>0</v>
      </c>
      <c r="S23" s="1157">
        <f t="shared" ref="S23" si="45">SUM(Q23,Q24,O23,O24)</f>
        <v>0</v>
      </c>
      <c r="T23" s="1157"/>
      <c r="U23" s="1157"/>
      <c r="V23" s="1157"/>
      <c r="W23" s="1162"/>
      <c r="X23" s="1157">
        <f t="shared" ref="X23" si="46">SUM(V23,T23)</f>
        <v>0</v>
      </c>
      <c r="Y23" s="1157">
        <f>U23+U24+W23+W24</f>
        <v>0</v>
      </c>
      <c r="Z23" s="1157"/>
      <c r="AA23" s="1157"/>
      <c r="AB23" s="1157"/>
      <c r="AC23" s="1157"/>
      <c r="AD23" s="1157">
        <f t="shared" ref="AD23:AE23" si="47">SUM(AB23,Z23)</f>
        <v>0</v>
      </c>
      <c r="AE23" s="1157">
        <f t="shared" si="47"/>
        <v>0</v>
      </c>
      <c r="AF23" s="1167">
        <f>E23</f>
        <v>48</v>
      </c>
    </row>
    <row r="24" spans="1:32" ht="18" customHeight="1">
      <c r="A24" s="1171"/>
      <c r="B24" s="1173"/>
      <c r="C24" s="1157"/>
      <c r="D24" s="1157"/>
      <c r="E24" s="1162"/>
      <c r="F24" s="1157"/>
      <c r="G24" s="32">
        <v>13</v>
      </c>
      <c r="H24" s="1157"/>
      <c r="I24" s="25">
        <v>1</v>
      </c>
      <c r="J24" s="1157"/>
      <c r="K24" s="1162"/>
      <c r="L24" s="1157"/>
      <c r="M24" s="1157"/>
      <c r="N24" s="1157"/>
      <c r="O24" s="1157"/>
      <c r="P24" s="1157"/>
      <c r="Q24" s="1157"/>
      <c r="R24" s="1157"/>
      <c r="S24" s="1157"/>
      <c r="T24" s="1157"/>
      <c r="U24" s="1157"/>
      <c r="V24" s="1157"/>
      <c r="W24" s="1157"/>
      <c r="X24" s="1157"/>
      <c r="Y24" s="1157"/>
      <c r="Z24" s="1157"/>
      <c r="AA24" s="1157"/>
      <c r="AB24" s="1157"/>
      <c r="AC24" s="1157"/>
      <c r="AD24" s="1157"/>
      <c r="AE24" s="1157"/>
      <c r="AF24" s="1168"/>
    </row>
    <row r="25" spans="1:32" ht="24" customHeight="1">
      <c r="A25" s="1225" t="s">
        <v>1</v>
      </c>
      <c r="B25" s="1226"/>
      <c r="C25" s="33">
        <f>SUM(C7:C24)</f>
        <v>53</v>
      </c>
      <c r="D25" s="33">
        <f t="shared" ref="D25:AE25" si="48">SUM(D7:D24)</f>
        <v>482</v>
      </c>
      <c r="E25" s="33">
        <f t="shared" si="48"/>
        <v>535</v>
      </c>
      <c r="F25" s="33">
        <f t="shared" si="48"/>
        <v>2</v>
      </c>
      <c r="G25" s="33">
        <f t="shared" si="48"/>
        <v>13</v>
      </c>
      <c r="H25" s="33">
        <f t="shared" si="48"/>
        <v>6</v>
      </c>
      <c r="I25" s="33">
        <f t="shared" si="48"/>
        <v>141</v>
      </c>
      <c r="J25" s="33">
        <f t="shared" si="48"/>
        <v>6</v>
      </c>
      <c r="K25" s="33">
        <f t="shared" si="48"/>
        <v>48</v>
      </c>
      <c r="L25" s="33">
        <f t="shared" si="48"/>
        <v>14</v>
      </c>
      <c r="M25" s="33">
        <f t="shared" si="48"/>
        <v>202</v>
      </c>
      <c r="N25" s="33">
        <f t="shared" si="48"/>
        <v>11</v>
      </c>
      <c r="O25" s="33">
        <f t="shared" si="48"/>
        <v>116</v>
      </c>
      <c r="P25" s="33">
        <f t="shared" si="48"/>
        <v>16</v>
      </c>
      <c r="Q25" s="33">
        <f t="shared" si="48"/>
        <v>141</v>
      </c>
      <c r="R25" s="33">
        <f t="shared" si="48"/>
        <v>27</v>
      </c>
      <c r="S25" s="33">
        <f t="shared" si="48"/>
        <v>257</v>
      </c>
      <c r="T25" s="33">
        <f t="shared" si="48"/>
        <v>2</v>
      </c>
      <c r="U25" s="33">
        <f t="shared" si="48"/>
        <v>1</v>
      </c>
      <c r="V25" s="33">
        <f t="shared" si="48"/>
        <v>8</v>
      </c>
      <c r="W25" s="33">
        <f t="shared" si="48"/>
        <v>22</v>
      </c>
      <c r="X25" s="33">
        <f t="shared" si="48"/>
        <v>10</v>
      </c>
      <c r="Y25" s="33">
        <f t="shared" si="48"/>
        <v>23</v>
      </c>
      <c r="Z25" s="33">
        <f t="shared" si="48"/>
        <v>0</v>
      </c>
      <c r="AA25" s="33">
        <f t="shared" si="48"/>
        <v>0</v>
      </c>
      <c r="AB25" s="33">
        <f t="shared" si="48"/>
        <v>2</v>
      </c>
      <c r="AC25" s="33">
        <f t="shared" si="48"/>
        <v>0</v>
      </c>
      <c r="AD25" s="33">
        <f t="shared" si="48"/>
        <v>2</v>
      </c>
      <c r="AE25" s="33">
        <f t="shared" si="48"/>
        <v>0</v>
      </c>
      <c r="AF25" s="33">
        <f>SUM(AF7:AF24)</f>
        <v>535</v>
      </c>
    </row>
    <row r="26" spans="1:32" ht="2.25" customHeight="1">
      <c r="B26" s="22"/>
      <c r="C26" s="22"/>
      <c r="D26" s="22"/>
      <c r="E26" s="22"/>
      <c r="F26" s="22"/>
      <c r="G26" s="22"/>
    </row>
    <row r="27" spans="1:32" ht="2.25" customHeight="1"/>
    <row r="28" spans="1:32" s="35" customFormat="1" ht="23.25">
      <c r="C28" s="1174" t="s">
        <v>54</v>
      </c>
      <c r="D28" s="1174"/>
      <c r="E28" s="1174"/>
      <c r="F28" s="1174"/>
      <c r="G28" s="1174"/>
      <c r="H28" s="1174"/>
      <c r="I28" s="1174"/>
      <c r="J28" s="1174"/>
      <c r="K28" s="1174"/>
      <c r="L28" s="1174"/>
      <c r="M28" s="1174"/>
      <c r="N28" s="1174"/>
      <c r="O28" s="1174"/>
      <c r="P28" s="1174"/>
      <c r="Q28" s="1174"/>
      <c r="R28" s="1174"/>
      <c r="S28" s="1174"/>
      <c r="T28" s="1174"/>
      <c r="U28" s="1174"/>
      <c r="V28" s="1174"/>
      <c r="W28" s="1174"/>
      <c r="X28" s="1174"/>
      <c r="Y28" s="1174"/>
      <c r="Z28" s="1174"/>
      <c r="AA28" s="1174"/>
      <c r="AB28" s="1174"/>
      <c r="AC28" s="1174"/>
      <c r="AD28" s="1174"/>
      <c r="AE28" s="1174"/>
      <c r="AF28" s="1174"/>
    </row>
    <row r="29" spans="1:32" ht="3.75" customHeight="1"/>
    <row r="30" spans="1:32" ht="23.25">
      <c r="G30" s="1156" t="s">
        <v>28</v>
      </c>
      <c r="H30" s="1156"/>
      <c r="I30" s="1156"/>
      <c r="J30" s="1156"/>
      <c r="K30" s="1156"/>
      <c r="L30" s="1156"/>
      <c r="U30" s="1169" t="s">
        <v>24</v>
      </c>
      <c r="V30" s="1169"/>
      <c r="W30" s="1169"/>
      <c r="X30" s="1169"/>
      <c r="Y30" s="1169"/>
      <c r="Z30" s="1169"/>
      <c r="AA30" s="1169"/>
      <c r="AB30" s="1169"/>
      <c r="AC30" s="1169"/>
      <c r="AD30" s="1169"/>
      <c r="AE30" s="1169"/>
      <c r="AF30" s="1169"/>
    </row>
    <row r="31" spans="1:32" ht="23.25">
      <c r="E31" s="36"/>
      <c r="G31" s="1156" t="s">
        <v>29</v>
      </c>
      <c r="H31" s="1156"/>
      <c r="I31" s="1156"/>
      <c r="J31" s="1156"/>
      <c r="K31" s="1156"/>
      <c r="L31" s="1156"/>
      <c r="U31" s="1169" t="s">
        <v>200</v>
      </c>
      <c r="V31" s="1169"/>
      <c r="W31" s="1169"/>
      <c r="X31" s="1169"/>
      <c r="Y31" s="1169"/>
      <c r="Z31" s="1169"/>
      <c r="AA31" s="1169"/>
      <c r="AB31" s="1169"/>
      <c r="AC31" s="1169"/>
      <c r="AD31" s="1169"/>
      <c r="AE31" s="1169"/>
      <c r="AF31" s="1169"/>
    </row>
  </sheetData>
  <mergeCells count="287">
    <mergeCell ref="G30:L30"/>
    <mergeCell ref="U30:AF30"/>
    <mergeCell ref="G31:L31"/>
    <mergeCell ref="U31:AF31"/>
    <mergeCell ref="AC23:AC24"/>
    <mergeCell ref="AD23:AD24"/>
    <mergeCell ref="AE23:AE24"/>
    <mergeCell ref="AF23:AF24"/>
    <mergeCell ref="A25:B25"/>
    <mergeCell ref="C28:AF28"/>
    <mergeCell ref="W23:W24"/>
    <mergeCell ref="X23:X24"/>
    <mergeCell ref="Y23:Y24"/>
    <mergeCell ref="Z23:Z24"/>
    <mergeCell ref="AA23:AA24"/>
    <mergeCell ref="AB23:AB24"/>
    <mergeCell ref="Q23:Q24"/>
    <mergeCell ref="R23:R24"/>
    <mergeCell ref="S23:S24"/>
    <mergeCell ref="T23:T24"/>
    <mergeCell ref="U23:U24"/>
    <mergeCell ref="V23:V24"/>
    <mergeCell ref="K23:K24"/>
    <mergeCell ref="L23:L24"/>
    <mergeCell ref="M23:M24"/>
    <mergeCell ref="N23:N24"/>
    <mergeCell ref="O23:O24"/>
    <mergeCell ref="P23:P24"/>
    <mergeCell ref="AE21:AE22"/>
    <mergeCell ref="AF21:AF22"/>
    <mergeCell ref="A23:A24"/>
    <mergeCell ref="B23:B24"/>
    <mergeCell ref="C23:C24"/>
    <mergeCell ref="D23:D24"/>
    <mergeCell ref="E23:E24"/>
    <mergeCell ref="F23:F24"/>
    <mergeCell ref="H23:H24"/>
    <mergeCell ref="J23:J24"/>
    <mergeCell ref="Y21:Y22"/>
    <mergeCell ref="Z21:Z22"/>
    <mergeCell ref="AA21:AA22"/>
    <mergeCell ref="AB21:AB22"/>
    <mergeCell ref="AC21:AC22"/>
    <mergeCell ref="AD21:AD22"/>
    <mergeCell ref="R21:R22"/>
    <mergeCell ref="S21:S22"/>
    <mergeCell ref="T21:T22"/>
    <mergeCell ref="U21:U22"/>
    <mergeCell ref="L21:L22"/>
    <mergeCell ref="M21:M22"/>
    <mergeCell ref="N21:N22"/>
    <mergeCell ref="O21:O22"/>
    <mergeCell ref="P21:P22"/>
    <mergeCell ref="Q21:Q22"/>
    <mergeCell ref="F21:F22"/>
    <mergeCell ref="G21:G22"/>
    <mergeCell ref="H21:H22"/>
    <mergeCell ref="I21:I22"/>
    <mergeCell ref="J21:J22"/>
    <mergeCell ref="K21:K22"/>
    <mergeCell ref="X19:X20"/>
    <mergeCell ref="Y19:Y20"/>
    <mergeCell ref="AD19:AD20"/>
    <mergeCell ref="AE19:AE20"/>
    <mergeCell ref="AF19:AF20"/>
    <mergeCell ref="A21:A22"/>
    <mergeCell ref="B21:B22"/>
    <mergeCell ref="C21:C22"/>
    <mergeCell ref="D21:D22"/>
    <mergeCell ref="E21:E22"/>
    <mergeCell ref="H19:H20"/>
    <mergeCell ref="J19:J20"/>
    <mergeCell ref="L19:L20"/>
    <mergeCell ref="M19:M20"/>
    <mergeCell ref="R19:R20"/>
    <mergeCell ref="S19:S20"/>
    <mergeCell ref="B19:B20"/>
    <mergeCell ref="C19:C20"/>
    <mergeCell ref="D19:D20"/>
    <mergeCell ref="E19:E20"/>
    <mergeCell ref="F19:F20"/>
    <mergeCell ref="G19:G20"/>
    <mergeCell ref="V21:V22"/>
    <mergeCell ref="X21:X22"/>
    <mergeCell ref="AA17:AA18"/>
    <mergeCell ref="AB17:AB18"/>
    <mergeCell ref="AC17:AC18"/>
    <mergeCell ref="AD17:AD18"/>
    <mergeCell ref="AE17:AE18"/>
    <mergeCell ref="AF17:AF18"/>
    <mergeCell ref="U17:U18"/>
    <mergeCell ref="V17:V18"/>
    <mergeCell ref="W17:W18"/>
    <mergeCell ref="X17:X18"/>
    <mergeCell ref="Y17:Y18"/>
    <mergeCell ref="Z17:Z18"/>
    <mergeCell ref="R17:R18"/>
    <mergeCell ref="S17:S18"/>
    <mergeCell ref="T17:T18"/>
    <mergeCell ref="H17:H18"/>
    <mergeCell ref="J17:J18"/>
    <mergeCell ref="K17:K18"/>
    <mergeCell ref="L17:L18"/>
    <mergeCell ref="M17:M18"/>
    <mergeCell ref="N17:N18"/>
    <mergeCell ref="B17:B18"/>
    <mergeCell ref="C17:C18"/>
    <mergeCell ref="D17:D18"/>
    <mergeCell ref="E17:E18"/>
    <mergeCell ref="F17:F18"/>
    <mergeCell ref="G17:G18"/>
    <mergeCell ref="AA15:AA16"/>
    <mergeCell ref="AB15:AB16"/>
    <mergeCell ref="AC15:AC16"/>
    <mergeCell ref="O15:O16"/>
    <mergeCell ref="P15:P16"/>
    <mergeCell ref="Q15:Q16"/>
    <mergeCell ref="R15:R16"/>
    <mergeCell ref="S15:S16"/>
    <mergeCell ref="T15:T16"/>
    <mergeCell ref="H15:H16"/>
    <mergeCell ref="I15:I16"/>
    <mergeCell ref="J15:J16"/>
    <mergeCell ref="L15:L16"/>
    <mergeCell ref="M15:M16"/>
    <mergeCell ref="N15:N16"/>
    <mergeCell ref="O17:O18"/>
    <mergeCell ref="P17:P18"/>
    <mergeCell ref="Q17:Q18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V13:V14"/>
    <mergeCell ref="J13:J14"/>
    <mergeCell ref="L13:L14"/>
    <mergeCell ref="M13:M14"/>
    <mergeCell ref="N13:N14"/>
    <mergeCell ref="O13:O14"/>
    <mergeCell ref="P13:P14"/>
    <mergeCell ref="AC11:AC12"/>
    <mergeCell ref="AD11:AD12"/>
    <mergeCell ref="AE11:AE12"/>
    <mergeCell ref="AF11:AF12"/>
    <mergeCell ref="C13:C14"/>
    <mergeCell ref="D13:D14"/>
    <mergeCell ref="E13:E14"/>
    <mergeCell ref="F13:F14"/>
    <mergeCell ref="G13:G14"/>
    <mergeCell ref="H13:H14"/>
    <mergeCell ref="W11:W12"/>
    <mergeCell ref="X11:X12"/>
    <mergeCell ref="Y11:Y12"/>
    <mergeCell ref="Z11:Z12"/>
    <mergeCell ref="AA11:AA12"/>
    <mergeCell ref="AB11:AB12"/>
    <mergeCell ref="Q11:Q12"/>
    <mergeCell ref="R11:R12"/>
    <mergeCell ref="S11:S12"/>
    <mergeCell ref="T11:T12"/>
    <mergeCell ref="U11:U12"/>
    <mergeCell ref="V11:V12"/>
    <mergeCell ref="J11:J12"/>
    <mergeCell ref="L11:L12"/>
    <mergeCell ref="M11:M12"/>
    <mergeCell ref="N11:N12"/>
    <mergeCell ref="O11:O12"/>
    <mergeCell ref="P11:P12"/>
    <mergeCell ref="AE9:AE10"/>
    <mergeCell ref="P9:P10"/>
    <mergeCell ref="Q9:Q10"/>
    <mergeCell ref="R9:R10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Y9:Y10"/>
    <mergeCell ref="Z9:Z10"/>
    <mergeCell ref="AA9:AA10"/>
    <mergeCell ref="AB9:AB10"/>
    <mergeCell ref="AC9:AC10"/>
    <mergeCell ref="AD9:AD10"/>
    <mergeCell ref="S9:S10"/>
    <mergeCell ref="T9:T10"/>
    <mergeCell ref="U9:U10"/>
    <mergeCell ref="V9:V10"/>
    <mergeCell ref="W9:W10"/>
    <mergeCell ref="X9:X10"/>
    <mergeCell ref="M9:M10"/>
    <mergeCell ref="N9:N10"/>
    <mergeCell ref="O9:O10"/>
    <mergeCell ref="A7:A8"/>
    <mergeCell ref="B7:B8"/>
    <mergeCell ref="C7:C8"/>
    <mergeCell ref="D7:D8"/>
    <mergeCell ref="E7:E8"/>
    <mergeCell ref="F7:F8"/>
    <mergeCell ref="P7:P8"/>
    <mergeCell ref="Q7:Q8"/>
    <mergeCell ref="C9:C10"/>
    <mergeCell ref="D9:D10"/>
    <mergeCell ref="E9:E10"/>
    <mergeCell ref="F9:F10"/>
    <mergeCell ref="G9:G10"/>
    <mergeCell ref="H9:H10"/>
    <mergeCell ref="J9:J10"/>
    <mergeCell ref="L9:L10"/>
    <mergeCell ref="N7:N8"/>
    <mergeCell ref="O7:O8"/>
    <mergeCell ref="G7:G8"/>
    <mergeCell ref="H7:H8"/>
    <mergeCell ref="J7:J8"/>
    <mergeCell ref="K7:K8"/>
    <mergeCell ref="L7:L8"/>
    <mergeCell ref="H5:I5"/>
    <mergeCell ref="J5:K5"/>
    <mergeCell ref="M7:M8"/>
    <mergeCell ref="AF7:AF8"/>
    <mergeCell ref="AA7:AA8"/>
    <mergeCell ref="AB7:AB8"/>
    <mergeCell ref="AC7:AC8"/>
    <mergeCell ref="AD7:AD8"/>
    <mergeCell ref="AE7:AE8"/>
    <mergeCell ref="Z7:Z8"/>
    <mergeCell ref="T7:T8"/>
    <mergeCell ref="U7:U8"/>
    <mergeCell ref="V7:V8"/>
    <mergeCell ref="W7:W8"/>
    <mergeCell ref="X7:X8"/>
    <mergeCell ref="Y7:Y8"/>
    <mergeCell ref="R7:R8"/>
    <mergeCell ref="S7:S8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  <mergeCell ref="L5:M5"/>
    <mergeCell ref="N5:O5"/>
    <mergeCell ref="P5:Q5"/>
    <mergeCell ref="C5:C6"/>
    <mergeCell ref="D5:D6"/>
    <mergeCell ref="E5:E6"/>
    <mergeCell ref="F5:G5"/>
  </mergeCells>
  <pageMargins left="0.39370078740157483" right="3.937007874015748E-2" top="0.70866141732283472" bottom="3.937007874015748E-2" header="0.31496062992125984" footer="0.31496062992125984"/>
  <pageSetup paperSize="9" scale="93" orientation="landscape" r:id="rId1"/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>
  <sheetPr>
    <tabColor rgb="FFFF0000"/>
  </sheetPr>
  <dimension ref="A1:U30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934" t="s">
        <v>17</v>
      </c>
      <c r="D5" s="934" t="s">
        <v>18</v>
      </c>
      <c r="E5" s="934" t="s">
        <v>19</v>
      </c>
      <c r="F5" s="23" t="s">
        <v>1</v>
      </c>
      <c r="G5" s="934" t="s">
        <v>17</v>
      </c>
      <c r="H5" s="934" t="s">
        <v>18</v>
      </c>
      <c r="I5" s="934" t="s">
        <v>19</v>
      </c>
      <c r="J5" s="23" t="s">
        <v>1</v>
      </c>
      <c r="K5" s="934" t="s">
        <v>17</v>
      </c>
      <c r="L5" s="934" t="s">
        <v>18</v>
      </c>
      <c r="M5" s="934" t="s">
        <v>19</v>
      </c>
      <c r="N5" s="23" t="s">
        <v>1</v>
      </c>
      <c r="O5" s="934" t="s">
        <v>17</v>
      </c>
      <c r="P5" s="934" t="s">
        <v>18</v>
      </c>
      <c r="Q5" s="934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2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937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936"/>
      <c r="B9" s="942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1</v>
      </c>
      <c r="E12" s="1157">
        <v>1</v>
      </c>
      <c r="F12" s="1157">
        <f t="shared" ref="F12" si="10">SUM(C12:E13)</f>
        <v>2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5</v>
      </c>
    </row>
    <row r="13" spans="1:19" ht="18" customHeight="1">
      <c r="A13" s="936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949"/>
      <c r="B18" s="1252" t="s">
        <v>199</v>
      </c>
      <c r="C18" s="1157">
        <v>0</v>
      </c>
      <c r="D18" s="1157">
        <v>0</v>
      </c>
      <c r="E18" s="1157">
        <v>0</v>
      </c>
      <c r="F18" s="1157">
        <f t="shared" ref="F18" si="25">SUM(C18:E19)</f>
        <v>0</v>
      </c>
      <c r="G18" s="1157">
        <v>0</v>
      </c>
      <c r="H18" s="1157">
        <v>0</v>
      </c>
      <c r="I18" s="1157">
        <v>0</v>
      </c>
      <c r="J18" s="1157">
        <f t="shared" ref="J18" si="26">SUM(G18:I19)</f>
        <v>0</v>
      </c>
      <c r="K18" s="1157">
        <v>0</v>
      </c>
      <c r="L18" s="1157">
        <v>0</v>
      </c>
      <c r="M18" s="1157">
        <v>0</v>
      </c>
      <c r="N18" s="1157">
        <f t="shared" ref="N18" si="27">SUM(K18:M19)</f>
        <v>0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0</v>
      </c>
    </row>
    <row r="19" spans="1:21" ht="18" customHeight="1">
      <c r="A19" s="949"/>
      <c r="B19" s="1253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</row>
    <row r="20" spans="1:21" ht="18" customHeight="1">
      <c r="A20" s="1170"/>
      <c r="B20" s="1172" t="s">
        <v>14</v>
      </c>
      <c r="C20" s="1157">
        <v>0</v>
      </c>
      <c r="D20" s="1157">
        <v>0</v>
      </c>
      <c r="E20" s="1157">
        <v>2</v>
      </c>
      <c r="F20" s="1157">
        <f t="shared" ref="F20" si="30">SUM(C20:E21)</f>
        <v>2</v>
      </c>
      <c r="G20" s="1157">
        <v>0</v>
      </c>
      <c r="H20" s="1157">
        <v>0</v>
      </c>
      <c r="I20" s="1157">
        <v>4</v>
      </c>
      <c r="J20" s="1157">
        <f t="shared" ref="J20" si="31">SUM(G20:I21)</f>
        <v>4</v>
      </c>
      <c r="K20" s="1157">
        <v>0</v>
      </c>
      <c r="L20" s="1157">
        <v>3</v>
      </c>
      <c r="M20" s="1157">
        <v>3</v>
      </c>
      <c r="N20" s="1157">
        <f t="shared" ref="N20" si="32">SUM(K20:M21)</f>
        <v>6</v>
      </c>
      <c r="O20" s="1157">
        <v>0</v>
      </c>
      <c r="P20" s="1157">
        <v>0</v>
      </c>
      <c r="Q20" s="1157">
        <v>1</v>
      </c>
      <c r="R20" s="1157">
        <f t="shared" ref="R20" si="33">SUM(O20:Q21)</f>
        <v>1</v>
      </c>
      <c r="S20" s="1167">
        <f t="shared" ref="S20" si="34">F20+J20+N20+R20</f>
        <v>13</v>
      </c>
    </row>
    <row r="21" spans="1:21" ht="18" customHeight="1">
      <c r="A21" s="1223"/>
      <c r="B21" s="1173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18" customHeight="1">
      <c r="A22" s="935"/>
      <c r="B22" s="1172" t="s">
        <v>68</v>
      </c>
      <c r="C22" s="1157">
        <v>0</v>
      </c>
      <c r="D22" s="1157">
        <v>0</v>
      </c>
      <c r="E22" s="1157">
        <v>0</v>
      </c>
      <c r="F22" s="1157">
        <f>SUM(C22:E23)</f>
        <v>0</v>
      </c>
      <c r="G22" s="1157">
        <v>0</v>
      </c>
      <c r="H22" s="1157">
        <v>0</v>
      </c>
      <c r="I22" s="1157">
        <v>0</v>
      </c>
      <c r="J22" s="1157">
        <f>SUM(G22:I23)</f>
        <v>0</v>
      </c>
      <c r="K22" s="1157">
        <v>0</v>
      </c>
      <c r="L22" s="1157">
        <v>0</v>
      </c>
      <c r="M22" s="1157">
        <v>0</v>
      </c>
      <c r="N22" s="1157">
        <f>SUM(K22:M23)</f>
        <v>0</v>
      </c>
      <c r="O22" s="1157">
        <v>0</v>
      </c>
      <c r="P22" s="1157">
        <v>0</v>
      </c>
      <c r="Q22" s="1157">
        <v>0</v>
      </c>
      <c r="R22" s="1157">
        <f>SUM(O22:Q23)</f>
        <v>0</v>
      </c>
      <c r="S22" s="1167">
        <f t="shared" ref="S22" si="35">F22+J22+N22+R22</f>
        <v>0</v>
      </c>
    </row>
    <row r="23" spans="1:21" ht="18" customHeight="1">
      <c r="A23" s="939"/>
      <c r="B23" s="1224"/>
      <c r="C23" s="1157"/>
      <c r="D23" s="1157"/>
      <c r="E23" s="1157"/>
      <c r="F23" s="1157"/>
      <c r="G23" s="1157"/>
      <c r="H23" s="1157"/>
      <c r="I23" s="1157"/>
      <c r="J23" s="1157"/>
      <c r="K23" s="1157"/>
      <c r="L23" s="1157"/>
      <c r="M23" s="1157"/>
      <c r="N23" s="1157"/>
      <c r="O23" s="1157"/>
      <c r="P23" s="1157"/>
      <c r="Q23" s="1157"/>
      <c r="R23" s="1157"/>
      <c r="S23" s="1168"/>
    </row>
    <row r="24" spans="1:21" ht="24" customHeight="1">
      <c r="A24" s="1225" t="s">
        <v>1</v>
      </c>
      <c r="B24" s="1226"/>
      <c r="C24" s="33">
        <f>SUM(C6:C23)</f>
        <v>0</v>
      </c>
      <c r="D24" s="33">
        <f t="shared" ref="D24:R24" si="36">SUM(D6:D23)</f>
        <v>2</v>
      </c>
      <c r="E24" s="33">
        <f t="shared" si="36"/>
        <v>3</v>
      </c>
      <c r="F24" s="33">
        <f t="shared" si="36"/>
        <v>5</v>
      </c>
      <c r="G24" s="33">
        <f t="shared" si="36"/>
        <v>0</v>
      </c>
      <c r="H24" s="33">
        <f t="shared" si="36"/>
        <v>2</v>
      </c>
      <c r="I24" s="33">
        <f t="shared" si="36"/>
        <v>4</v>
      </c>
      <c r="J24" s="33">
        <f t="shared" si="36"/>
        <v>6</v>
      </c>
      <c r="K24" s="33">
        <f t="shared" si="36"/>
        <v>0</v>
      </c>
      <c r="L24" s="33">
        <f t="shared" si="36"/>
        <v>5</v>
      </c>
      <c r="M24" s="33">
        <f t="shared" si="36"/>
        <v>4</v>
      </c>
      <c r="N24" s="33">
        <f t="shared" si="36"/>
        <v>9</v>
      </c>
      <c r="O24" s="33">
        <f t="shared" si="36"/>
        <v>0</v>
      </c>
      <c r="P24" s="33">
        <f t="shared" si="36"/>
        <v>0</v>
      </c>
      <c r="Q24" s="33">
        <f t="shared" si="36"/>
        <v>1</v>
      </c>
      <c r="R24" s="33">
        <f t="shared" si="36"/>
        <v>1</v>
      </c>
      <c r="S24" s="33">
        <f>SUM(S6:S23)</f>
        <v>21</v>
      </c>
    </row>
    <row r="25" spans="1:21" ht="2.25" customHeight="1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21" ht="2.25" customHeight="1"/>
    <row r="27" spans="1:21" s="35" customFormat="1" ht="9" customHeight="1">
      <c r="S27" s="938"/>
    </row>
    <row r="28" spans="1:21" ht="3.75" customHeight="1"/>
    <row r="29" spans="1:21" ht="23.25">
      <c r="B29" s="1243" t="s">
        <v>162</v>
      </c>
      <c r="C29" s="1243"/>
      <c r="D29" s="1243"/>
      <c r="E29" s="1243"/>
      <c r="F29" s="1243"/>
      <c r="G29" s="1243"/>
      <c r="H29" s="1243"/>
      <c r="I29" s="1243"/>
      <c r="J29" s="1243"/>
      <c r="K29" s="1243"/>
      <c r="L29" s="1238" t="s">
        <v>24</v>
      </c>
      <c r="M29" s="1238"/>
      <c r="N29" s="1238"/>
      <c r="O29" s="1238"/>
      <c r="P29" s="1238"/>
      <c r="Q29" s="1238"/>
      <c r="R29" s="1238"/>
      <c r="S29" s="1238"/>
      <c r="T29" s="458"/>
      <c r="U29" s="458"/>
    </row>
    <row r="30" spans="1:21" ht="23.25">
      <c r="L30" s="1238" t="s">
        <v>200</v>
      </c>
      <c r="M30" s="1238"/>
      <c r="N30" s="1238"/>
      <c r="O30" s="1238"/>
      <c r="P30" s="1238"/>
      <c r="Q30" s="1238"/>
      <c r="R30" s="1238"/>
      <c r="S30" s="1238"/>
      <c r="T30" s="458"/>
      <c r="U30" s="458"/>
    </row>
  </sheetData>
  <mergeCells count="176">
    <mergeCell ref="L30:S30"/>
    <mergeCell ref="P22:P23"/>
    <mergeCell ref="Q22:Q23"/>
    <mergeCell ref="R22:R23"/>
    <mergeCell ref="S22:S23"/>
    <mergeCell ref="A24:B24"/>
    <mergeCell ref="B29:K29"/>
    <mergeCell ref="L29:S29"/>
    <mergeCell ref="J22:J23"/>
    <mergeCell ref="K22:K23"/>
    <mergeCell ref="L22:L23"/>
    <mergeCell ref="M22:M23"/>
    <mergeCell ref="N22:N23"/>
    <mergeCell ref="O22:O23"/>
    <mergeCell ref="R20:R21"/>
    <mergeCell ref="S20:S21"/>
    <mergeCell ref="B22:B23"/>
    <mergeCell ref="C22:C23"/>
    <mergeCell ref="D22:D23"/>
    <mergeCell ref="E22:E23"/>
    <mergeCell ref="F22:F23"/>
    <mergeCell ref="G22:G23"/>
    <mergeCell ref="H22:H23"/>
    <mergeCell ref="I22:I23"/>
    <mergeCell ref="L20:L21"/>
    <mergeCell ref="M20:M21"/>
    <mergeCell ref="N20:N21"/>
    <mergeCell ref="O20:O21"/>
    <mergeCell ref="P20:P21"/>
    <mergeCell ref="Q20:Q21"/>
    <mergeCell ref="F20:F21"/>
    <mergeCell ref="G20:G21"/>
    <mergeCell ref="H20:H21"/>
    <mergeCell ref="I20:I21"/>
    <mergeCell ref="J20:J21"/>
    <mergeCell ref="K20:K21"/>
    <mergeCell ref="A20:A21"/>
    <mergeCell ref="B20:B21"/>
    <mergeCell ref="C20:C21"/>
    <mergeCell ref="D20:D21"/>
    <mergeCell ref="E20:E21"/>
    <mergeCell ref="I18:I19"/>
    <mergeCell ref="J18:J19"/>
    <mergeCell ref="K18:K19"/>
    <mergeCell ref="L18:L19"/>
    <mergeCell ref="Q16:Q17"/>
    <mergeCell ref="R16:R17"/>
    <mergeCell ref="S16:S17"/>
    <mergeCell ref="B18:B19"/>
    <mergeCell ref="C18:C19"/>
    <mergeCell ref="D18:D19"/>
    <mergeCell ref="E18:E19"/>
    <mergeCell ref="F18:F19"/>
    <mergeCell ref="G18:G19"/>
    <mergeCell ref="H18:H19"/>
    <mergeCell ref="K16:K17"/>
    <mergeCell ref="L16:L17"/>
    <mergeCell ref="M16:M17"/>
    <mergeCell ref="N16:N17"/>
    <mergeCell ref="O16:O17"/>
    <mergeCell ref="P16:P17"/>
    <mergeCell ref="O18:O19"/>
    <mergeCell ref="P18:P19"/>
    <mergeCell ref="Q18:Q19"/>
    <mergeCell ref="R18:R19"/>
    <mergeCell ref="S18:S19"/>
    <mergeCell ref="M18:M19"/>
    <mergeCell ref="N18:N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59055118110236227" right="0.39370078740157483" top="0.74803149606299213" bottom="0.39370078740157483" header="0.31496062992125984" footer="0.31496062992125984"/>
  <pageSetup paperSize="9" scale="98" orientation="landscape" r:id="rId1"/>
</worksheet>
</file>

<file path=xl/worksheets/sheet205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3"/>
  <sheetViews>
    <sheetView workbookViewId="0">
      <selection activeCell="A7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5" style="21" bestFit="1" customWidth="1"/>
    <col min="6" max="6" width="3.625" style="21" bestFit="1" customWidth="1"/>
    <col min="7" max="7" width="4" style="21" bestFit="1" customWidth="1"/>
    <col min="8" max="8" width="3.625" style="21" bestFit="1" customWidth="1"/>
    <col min="9" max="9" width="4.5" style="21" bestFit="1" customWidth="1"/>
    <col min="10" max="10" width="3.625" style="21" bestFit="1" customWidth="1"/>
    <col min="11" max="11" width="4" style="21" bestFit="1" customWidth="1"/>
    <col min="12" max="12" width="3.625" style="21" bestFit="1" customWidth="1"/>
    <col min="13" max="13" width="4.5" style="21" bestFit="1" customWidth="1"/>
    <col min="14" max="14" width="3.625" style="21" bestFit="1" customWidth="1"/>
    <col min="15" max="15" width="4.5" style="21" bestFit="1" customWidth="1"/>
    <col min="16" max="16" width="3.625" style="21" bestFit="1" customWidth="1"/>
    <col min="17" max="17" width="4.5" style="21" bestFit="1" customWidth="1"/>
    <col min="18" max="18" width="3.625" style="21" bestFit="1" customWidth="1"/>
    <col min="19" max="19" width="4.5" style="21" bestFit="1" customWidth="1"/>
    <col min="20" max="20" width="3.625" style="21" bestFit="1" customWidth="1"/>
    <col min="21" max="21" width="4" style="21" bestFit="1" customWidth="1"/>
    <col min="22" max="22" width="3.625" style="21" bestFit="1" customWidth="1"/>
    <col min="23" max="23" width="4" style="21" bestFit="1" customWidth="1"/>
    <col min="24" max="24" width="3.625" style="21" bestFit="1" customWidth="1"/>
    <col min="25" max="25" width="4" style="21" bestFit="1" customWidth="1"/>
    <col min="26" max="26" width="3.625" style="21" bestFit="1" customWidth="1"/>
    <col min="27" max="27" width="4" style="21" bestFit="1" customWidth="1"/>
    <col min="28" max="28" width="3.625" style="21" bestFit="1" customWidth="1"/>
    <col min="29" max="29" width="4" style="21" bestFit="1" customWidth="1"/>
    <col min="30" max="30" width="3.625" style="21" bestFit="1" customWidth="1"/>
    <col min="31" max="31" width="4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12</v>
      </c>
      <c r="D7" s="1157">
        <f>SUM(M7,S7,Y7,AE7)</f>
        <v>99</v>
      </c>
      <c r="E7" s="1161">
        <f>SUM(C7:D8)</f>
        <v>111</v>
      </c>
      <c r="F7" s="1157"/>
      <c r="G7" s="1157"/>
      <c r="H7" s="1157"/>
      <c r="I7" s="24">
        <v>21</v>
      </c>
      <c r="J7" s="1157"/>
      <c r="K7" s="1161">
        <v>19</v>
      </c>
      <c r="L7" s="1157">
        <f>F7+H7+J7</f>
        <v>0</v>
      </c>
      <c r="M7" s="1157">
        <f>G7+G8+I7+I8+K7+K8</f>
        <v>41</v>
      </c>
      <c r="N7" s="1157">
        <v>3</v>
      </c>
      <c r="O7" s="1161">
        <v>21</v>
      </c>
      <c r="P7" s="1157">
        <v>2</v>
      </c>
      <c r="Q7" s="1161">
        <v>32</v>
      </c>
      <c r="R7" s="1157">
        <f>SUM(P7,N7)</f>
        <v>5</v>
      </c>
      <c r="S7" s="1157">
        <f>SUM(Q7,Q8,O7,O8)</f>
        <v>53</v>
      </c>
      <c r="T7" s="1157">
        <v>1</v>
      </c>
      <c r="U7" s="1157">
        <v>1</v>
      </c>
      <c r="V7" s="1157">
        <v>5</v>
      </c>
      <c r="W7" s="1157">
        <v>4</v>
      </c>
      <c r="X7" s="1157">
        <f>SUM(V7,T7)</f>
        <v>6</v>
      </c>
      <c r="Y7" s="1157">
        <f>SUM(W7,U7)</f>
        <v>5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111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955" t="s">
        <v>8</v>
      </c>
      <c r="C9" s="1157">
        <f t="shared" ref="C9:D9" si="0">SUM(L9,R9,X9,AD9)</f>
        <v>12</v>
      </c>
      <c r="D9" s="1157">
        <f t="shared" si="0"/>
        <v>77</v>
      </c>
      <c r="E9" s="1161">
        <f t="shared" ref="E9" si="1">SUM(C9:D10)</f>
        <v>89</v>
      </c>
      <c r="F9" s="1157">
        <v>1</v>
      </c>
      <c r="G9" s="1161"/>
      <c r="H9" s="1157">
        <v>1</v>
      </c>
      <c r="I9" s="24">
        <v>24</v>
      </c>
      <c r="J9" s="1157">
        <v>1</v>
      </c>
      <c r="K9" s="24">
        <v>5</v>
      </c>
      <c r="L9" s="1157">
        <f t="shared" ref="L9" si="2">F9+H9+J9</f>
        <v>3</v>
      </c>
      <c r="M9" s="1157">
        <f>G9+G10+I9+I10+K9+K10</f>
        <v>31</v>
      </c>
      <c r="N9" s="1157">
        <v>2</v>
      </c>
      <c r="O9" s="1161">
        <v>22</v>
      </c>
      <c r="P9" s="1157">
        <v>6</v>
      </c>
      <c r="Q9" s="1161">
        <v>22</v>
      </c>
      <c r="R9" s="1157">
        <f t="shared" ref="R9" si="3">SUM(P9,N9)</f>
        <v>8</v>
      </c>
      <c r="S9" s="1157">
        <f t="shared" ref="S9" si="4">SUM(Q9,Q10,O9,O10)</f>
        <v>44</v>
      </c>
      <c r="T9" s="1157"/>
      <c r="U9" s="1157"/>
      <c r="V9" s="1157"/>
      <c r="W9" s="1157">
        <v>2</v>
      </c>
      <c r="X9" s="1157">
        <f t="shared" ref="X9:Y9" si="5">SUM(V9,T9)</f>
        <v>0</v>
      </c>
      <c r="Y9" s="1157">
        <f t="shared" si="5"/>
        <v>2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89</v>
      </c>
    </row>
    <row r="10" spans="1:32" ht="18" customHeight="1">
      <c r="A10" s="954"/>
      <c r="B10" s="960" t="s">
        <v>2</v>
      </c>
      <c r="C10" s="1157"/>
      <c r="D10" s="1157"/>
      <c r="E10" s="1162"/>
      <c r="F10" s="1157"/>
      <c r="G10" s="1162"/>
      <c r="H10" s="1157"/>
      <c r="I10" s="25"/>
      <c r="J10" s="1157"/>
      <c r="K10" s="32">
        <v>2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9</v>
      </c>
      <c r="D11" s="1157">
        <f t="shared" si="7"/>
        <v>66</v>
      </c>
      <c r="E11" s="1161">
        <f t="shared" ref="E11" si="8">SUM(C11:D12)</f>
        <v>75</v>
      </c>
      <c r="F11" s="1157"/>
      <c r="G11" s="1157"/>
      <c r="H11" s="1157">
        <v>3</v>
      </c>
      <c r="I11" s="24">
        <v>24</v>
      </c>
      <c r="J11" s="1157">
        <v>1</v>
      </c>
      <c r="K11" s="24">
        <v>5</v>
      </c>
      <c r="L11" s="1157">
        <f t="shared" ref="L11" si="9">F11+H11+J11</f>
        <v>4</v>
      </c>
      <c r="M11" s="1157">
        <f t="shared" ref="M11" si="10">G11+G12+I11+I12+K11+K12</f>
        <v>31</v>
      </c>
      <c r="N11" s="1157">
        <v>3</v>
      </c>
      <c r="O11" s="1161">
        <v>14</v>
      </c>
      <c r="P11" s="1157">
        <v>2</v>
      </c>
      <c r="Q11" s="1161">
        <v>17</v>
      </c>
      <c r="R11" s="1157">
        <f t="shared" ref="R11" si="11">SUM(P11,N11)</f>
        <v>5</v>
      </c>
      <c r="S11" s="1157">
        <f t="shared" ref="S11" si="12">SUM(Q11,Q12,O11,O12)</f>
        <v>31</v>
      </c>
      <c r="T11" s="1157"/>
      <c r="U11" s="1157"/>
      <c r="V11" s="1157" t="s">
        <v>201</v>
      </c>
      <c r="W11" s="1157">
        <v>4</v>
      </c>
      <c r="X11" s="1157">
        <f t="shared" ref="X11:Y11" si="13">SUM(V11,T11)</f>
        <v>0</v>
      </c>
      <c r="Y11" s="1157">
        <f t="shared" si="13"/>
        <v>4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75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1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14</v>
      </c>
      <c r="D13" s="1157">
        <f t="shared" si="15"/>
        <v>113</v>
      </c>
      <c r="E13" s="1161">
        <f t="shared" ref="E13" si="16">SUM(C13:D14)</f>
        <v>127</v>
      </c>
      <c r="F13" s="1157">
        <v>1</v>
      </c>
      <c r="G13" s="1161"/>
      <c r="H13" s="1157">
        <v>2</v>
      </c>
      <c r="I13" s="24">
        <v>24</v>
      </c>
      <c r="J13" s="1157">
        <v>4</v>
      </c>
      <c r="K13" s="1161">
        <v>7</v>
      </c>
      <c r="L13" s="1157">
        <f>F13+H13+J13</f>
        <v>7</v>
      </c>
      <c r="M13" s="1157">
        <f>G13+G14+I13+I14+K13+K14</f>
        <v>33</v>
      </c>
      <c r="N13" s="1157">
        <v>1</v>
      </c>
      <c r="O13" s="1161">
        <v>32</v>
      </c>
      <c r="P13" s="1157">
        <v>4</v>
      </c>
      <c r="Q13" s="1161">
        <v>42</v>
      </c>
      <c r="R13" s="1157">
        <f t="shared" ref="R13" si="17">SUM(P13,N13)</f>
        <v>5</v>
      </c>
      <c r="S13" s="1157">
        <f t="shared" ref="S13" si="18">SUM(Q13,Q14,O13,O14)</f>
        <v>74</v>
      </c>
      <c r="T13" s="1157">
        <v>1</v>
      </c>
      <c r="U13" s="1157"/>
      <c r="V13" s="1157">
        <v>1</v>
      </c>
      <c r="W13" s="1161">
        <v>6</v>
      </c>
      <c r="X13" s="1157">
        <f t="shared" ref="X13:Y13" si="19">SUM(V13,T13)</f>
        <v>2</v>
      </c>
      <c r="Y13" s="1157">
        <f t="shared" si="19"/>
        <v>6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127</v>
      </c>
    </row>
    <row r="14" spans="1:32" ht="18" customHeight="1">
      <c r="A14" s="954"/>
      <c r="B14" s="31" t="s">
        <v>3</v>
      </c>
      <c r="C14" s="1157"/>
      <c r="D14" s="1157"/>
      <c r="E14" s="1162"/>
      <c r="F14" s="1157"/>
      <c r="G14" s="1162"/>
      <c r="H14" s="1157"/>
      <c r="I14" s="25">
        <v>2</v>
      </c>
      <c r="J14" s="1157"/>
      <c r="K14" s="1162"/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41</v>
      </c>
      <c r="E15" s="1161">
        <f t="shared" ref="E15" si="22">SUM(C15:D16)</f>
        <v>44</v>
      </c>
      <c r="F15" s="1157"/>
      <c r="G15" s="1161"/>
      <c r="H15" s="1157"/>
      <c r="I15" s="1161">
        <v>8</v>
      </c>
      <c r="J15" s="1157"/>
      <c r="K15" s="24">
        <v>4</v>
      </c>
      <c r="L15" s="1157">
        <f>F15+H15+J15</f>
        <v>0</v>
      </c>
      <c r="M15" s="1157">
        <f>G15+G16+I15+I16+K15+K16</f>
        <v>13</v>
      </c>
      <c r="N15" s="1157">
        <v>1</v>
      </c>
      <c r="O15" s="1161">
        <v>16</v>
      </c>
      <c r="P15" s="1157">
        <v>1</v>
      </c>
      <c r="Q15" s="1161">
        <v>10</v>
      </c>
      <c r="R15" s="1157">
        <f t="shared" ref="R15" si="23">SUM(P15,N15)</f>
        <v>2</v>
      </c>
      <c r="S15" s="1157">
        <f t="shared" ref="S15" si="24">SUM(Q15,Q16,O15,O16)</f>
        <v>26</v>
      </c>
      <c r="T15" s="1157"/>
      <c r="U15" s="1157"/>
      <c r="V15" s="1157">
        <v>1</v>
      </c>
      <c r="W15" s="1161">
        <v>2</v>
      </c>
      <c r="X15" s="1157">
        <f t="shared" ref="X15:Y15" si="25">SUM(V15,T15)</f>
        <v>1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44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953"/>
      <c r="B17" s="1172" t="s">
        <v>68</v>
      </c>
      <c r="C17" s="1157">
        <f t="shared" ref="C17:D17" si="27">SUM(L17,R17,X17,AD17)</f>
        <v>2</v>
      </c>
      <c r="D17" s="1157">
        <f t="shared" si="27"/>
        <v>34</v>
      </c>
      <c r="E17" s="1161">
        <f>SUM(C17:D18)</f>
        <v>36</v>
      </c>
      <c r="F17" s="1161"/>
      <c r="G17" s="1161"/>
      <c r="H17" s="1227"/>
      <c r="I17" s="1161">
        <v>3</v>
      </c>
      <c r="J17" s="1227"/>
      <c r="K17" s="1161">
        <v>3</v>
      </c>
      <c r="L17" s="1229">
        <f>F17+H17+J17</f>
        <v>0</v>
      </c>
      <c r="M17" s="1157">
        <f>G17+G18+I17+I18+K17+K18</f>
        <v>6</v>
      </c>
      <c r="N17" s="1161">
        <v>1</v>
      </c>
      <c r="O17" s="1161">
        <v>11</v>
      </c>
      <c r="P17" s="1161">
        <v>1</v>
      </c>
      <c r="Q17" s="1161">
        <v>13</v>
      </c>
      <c r="R17" s="1157">
        <f t="shared" ref="R17:R19" si="28">SUM(P17,N17)</f>
        <v>2</v>
      </c>
      <c r="S17" s="1157">
        <f t="shared" ref="S17:S19" si="29">SUM(Q17,Q18,O17,O18)</f>
        <v>24</v>
      </c>
      <c r="T17" s="1161"/>
      <c r="U17" s="1161"/>
      <c r="V17" s="1161"/>
      <c r="W17" s="1161">
        <v>4</v>
      </c>
      <c r="X17" s="1157">
        <f t="shared" ref="X17:Y19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9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956"/>
      <c r="B18" s="1224"/>
      <c r="C18" s="1157"/>
      <c r="D18" s="1157"/>
      <c r="E18" s="1162"/>
      <c r="F18" s="1162"/>
      <c r="G18" s="1162"/>
      <c r="H18" s="1228"/>
      <c r="I18" s="1162"/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222"/>
      <c r="X18" s="1157"/>
      <c r="Y18" s="1157"/>
      <c r="Z18" s="1161"/>
      <c r="AA18" s="1161"/>
      <c r="AB18" s="1161"/>
      <c r="AC18" s="1161"/>
      <c r="AD18" s="1157"/>
      <c r="AE18" s="1157"/>
      <c r="AF18" s="1168"/>
    </row>
    <row r="19" spans="1:32" ht="18" customHeight="1">
      <c r="A19" s="961"/>
      <c r="B19" s="1172" t="s">
        <v>199</v>
      </c>
      <c r="C19" s="1157">
        <f>SUM(L19,R19,X19,AD19)</f>
        <v>0</v>
      </c>
      <c r="D19" s="1157">
        <f>SUM(M19,S19,Y19,AE19)</f>
        <v>0</v>
      </c>
      <c r="E19" s="1161">
        <f>SUM(C19:D20)</f>
        <v>0</v>
      </c>
      <c r="F19" s="1161"/>
      <c r="G19" s="1161"/>
      <c r="H19" s="1161"/>
      <c r="I19" s="791"/>
      <c r="J19" s="1161"/>
      <c r="K19" s="951"/>
      <c r="L19" s="1229">
        <f>F19+H19+J19</f>
        <v>0</v>
      </c>
      <c r="M19" s="1157">
        <f>G19+G20+I19+I20+K19+K20</f>
        <v>0</v>
      </c>
      <c r="N19" s="951"/>
      <c r="O19" s="951"/>
      <c r="P19" s="951"/>
      <c r="Q19" s="951"/>
      <c r="R19" s="1157">
        <f t="shared" si="28"/>
        <v>0</v>
      </c>
      <c r="S19" s="1157">
        <f t="shared" si="29"/>
        <v>0</v>
      </c>
      <c r="T19" s="951"/>
      <c r="U19" s="951"/>
      <c r="V19" s="958"/>
      <c r="W19" s="951"/>
      <c r="X19" s="1157">
        <f t="shared" si="30"/>
        <v>0</v>
      </c>
      <c r="Y19" s="1157">
        <f t="shared" si="30"/>
        <v>0</v>
      </c>
      <c r="Z19" s="958"/>
      <c r="AA19" s="951"/>
      <c r="AB19" s="947"/>
      <c r="AC19" s="951"/>
      <c r="AD19" s="1157">
        <f t="shared" si="31"/>
        <v>0</v>
      </c>
      <c r="AE19" s="1157">
        <f t="shared" si="31"/>
        <v>0</v>
      </c>
      <c r="AF19" s="1167">
        <f>E19</f>
        <v>0</v>
      </c>
    </row>
    <row r="20" spans="1:32" ht="18" customHeight="1">
      <c r="A20" s="961"/>
      <c r="B20" s="1224"/>
      <c r="C20" s="1157"/>
      <c r="D20" s="1157"/>
      <c r="E20" s="1162"/>
      <c r="F20" s="1162"/>
      <c r="G20" s="1162"/>
      <c r="H20" s="1162"/>
      <c r="I20" s="32"/>
      <c r="J20" s="1162"/>
      <c r="K20" s="952"/>
      <c r="L20" s="1229"/>
      <c r="M20" s="1157"/>
      <c r="N20" s="952"/>
      <c r="O20" s="952"/>
      <c r="P20" s="952"/>
      <c r="Q20" s="952"/>
      <c r="R20" s="1157"/>
      <c r="S20" s="1157"/>
      <c r="T20" s="952"/>
      <c r="U20" s="952"/>
      <c r="V20" s="959"/>
      <c r="W20" s="952"/>
      <c r="X20" s="1157"/>
      <c r="Y20" s="1157"/>
      <c r="Z20" s="959"/>
      <c r="AA20" s="952"/>
      <c r="AB20" s="948"/>
      <c r="AC20" s="952"/>
      <c r="AD20" s="1157"/>
      <c r="AE20" s="1157"/>
      <c r="AF20" s="1168"/>
    </row>
    <row r="21" spans="1:32" ht="18" customHeight="1">
      <c r="A21" s="924"/>
      <c r="B21" s="1247" t="s">
        <v>203</v>
      </c>
      <c r="C21" s="1232">
        <f>SUM(L21,R21,X21,AD21)</f>
        <v>0</v>
      </c>
      <c r="D21" s="1232">
        <f>SUM(M21,S21,Y21,AE21)</f>
        <v>1</v>
      </c>
      <c r="E21" s="1233">
        <f>SUM(C21:D22)</f>
        <v>1</v>
      </c>
      <c r="F21" s="1233"/>
      <c r="G21" s="1246"/>
      <c r="H21" s="1246"/>
      <c r="I21" s="925"/>
      <c r="J21" s="1246"/>
      <c r="K21" s="963"/>
      <c r="L21" s="1254">
        <f>F21+H21+J21</f>
        <v>0</v>
      </c>
      <c r="M21" s="1234">
        <f>G21+G22+I21+I22+K21+K22</f>
        <v>1</v>
      </c>
      <c r="N21" s="963"/>
      <c r="O21" s="963"/>
      <c r="P21" s="963"/>
      <c r="Q21" s="963"/>
      <c r="R21" s="1234">
        <f t="shared" ref="R21" si="32">SUM(P21,N21)</f>
        <v>0</v>
      </c>
      <c r="S21" s="1234">
        <f t="shared" ref="S21" si="33">SUM(Q21,Q22,O21,O22)</f>
        <v>0</v>
      </c>
      <c r="T21" s="963"/>
      <c r="U21" s="963"/>
      <c r="V21" s="926"/>
      <c r="W21" s="963"/>
      <c r="X21" s="1234">
        <f t="shared" ref="X21" si="34">SUM(V21,T21)</f>
        <v>0</v>
      </c>
      <c r="Y21" s="1234">
        <f t="shared" ref="Y21" si="35">SUM(W21,U21)</f>
        <v>0</v>
      </c>
      <c r="Z21" s="926"/>
      <c r="AA21" s="963"/>
      <c r="AB21" s="964"/>
      <c r="AC21" s="963"/>
      <c r="AD21" s="1234">
        <f t="shared" ref="AD21" si="36">SUM(AB21,Z21)</f>
        <v>0</v>
      </c>
      <c r="AE21" s="1234">
        <f t="shared" ref="AE21" si="37">SUM(AC21,AA21)</f>
        <v>0</v>
      </c>
      <c r="AF21" s="1255">
        <f>E21</f>
        <v>1</v>
      </c>
    </row>
    <row r="22" spans="1:32" ht="18" customHeight="1">
      <c r="A22" s="924"/>
      <c r="B22" s="1248"/>
      <c r="C22" s="1232"/>
      <c r="D22" s="1232"/>
      <c r="E22" s="1234"/>
      <c r="F22" s="1234"/>
      <c r="G22" s="1234"/>
      <c r="H22" s="1234"/>
      <c r="I22" s="925"/>
      <c r="J22" s="1234"/>
      <c r="K22" s="965">
        <v>1</v>
      </c>
      <c r="L22" s="1249"/>
      <c r="M22" s="1232"/>
      <c r="N22" s="963"/>
      <c r="O22" s="963"/>
      <c r="P22" s="963"/>
      <c r="Q22" s="963"/>
      <c r="R22" s="1232"/>
      <c r="S22" s="1232"/>
      <c r="T22" s="963"/>
      <c r="U22" s="963"/>
      <c r="V22" s="926"/>
      <c r="W22" s="962"/>
      <c r="X22" s="1232"/>
      <c r="Y22" s="1232"/>
      <c r="Z22" s="929"/>
      <c r="AA22" s="962"/>
      <c r="AB22" s="930"/>
      <c r="AC22" s="962"/>
      <c r="AD22" s="1232"/>
      <c r="AE22" s="1232"/>
      <c r="AF22" s="1236"/>
    </row>
    <row r="23" spans="1:32" ht="18" customHeight="1">
      <c r="A23" s="1170"/>
      <c r="B23" s="1172" t="s">
        <v>14</v>
      </c>
      <c r="C23" s="1157">
        <f t="shared" ref="C23:D23" si="38">SUM(L23,R23,X23,AD23)</f>
        <v>1</v>
      </c>
      <c r="D23" s="1157">
        <f t="shared" si="38"/>
        <v>5</v>
      </c>
      <c r="E23" s="1161">
        <f t="shared" ref="E23" si="39">SUM(C23:D24)</f>
        <v>6</v>
      </c>
      <c r="F23" s="1161"/>
      <c r="G23" s="1161"/>
      <c r="H23" s="1161"/>
      <c r="I23" s="1161"/>
      <c r="J23" s="1161"/>
      <c r="K23" s="1161"/>
      <c r="L23" s="1157">
        <f t="shared" ref="L23" si="40">F23+H23+J23</f>
        <v>0</v>
      </c>
      <c r="M23" s="1157">
        <f t="shared" ref="M23" si="41">G23+G24+I23+I24+K23+K24</f>
        <v>0</v>
      </c>
      <c r="N23" s="1161"/>
      <c r="O23" s="1161"/>
      <c r="P23" s="1161"/>
      <c r="Q23" s="1161">
        <v>4</v>
      </c>
      <c r="R23" s="1157">
        <f t="shared" ref="R23" si="42">SUM(P23,N23)</f>
        <v>0</v>
      </c>
      <c r="S23" s="1157">
        <f t="shared" ref="S23" si="43">SUM(Q23,Q24,O23,O24)</f>
        <v>4</v>
      </c>
      <c r="T23" s="1161"/>
      <c r="U23" s="1161"/>
      <c r="V23" s="1227">
        <v>1</v>
      </c>
      <c r="W23" s="1161">
        <v>1</v>
      </c>
      <c r="X23" s="1229">
        <f t="shared" ref="X23" si="44">SUM(V23,T23)</f>
        <v>1</v>
      </c>
      <c r="Y23" s="1157">
        <f>U23+U24+W23+W24</f>
        <v>1</v>
      </c>
      <c r="Z23" s="1162"/>
      <c r="AA23" s="1162"/>
      <c r="AB23" s="1162"/>
      <c r="AC23" s="1162"/>
      <c r="AD23" s="1157">
        <f t="shared" ref="AD23:AE23" si="45">SUM(AB23,Z23)</f>
        <v>0</v>
      </c>
      <c r="AE23" s="1157">
        <f t="shared" si="45"/>
        <v>0</v>
      </c>
      <c r="AF23" s="1167">
        <f>E23</f>
        <v>6</v>
      </c>
    </row>
    <row r="24" spans="1:32" ht="18" customHeight="1">
      <c r="A24" s="1223"/>
      <c r="B24" s="1224"/>
      <c r="C24" s="1157"/>
      <c r="D24" s="1157"/>
      <c r="E24" s="1162"/>
      <c r="F24" s="1162"/>
      <c r="G24" s="1162"/>
      <c r="H24" s="1162"/>
      <c r="I24" s="1162"/>
      <c r="J24" s="1222"/>
      <c r="K24" s="1162"/>
      <c r="L24" s="1157"/>
      <c r="M24" s="1157"/>
      <c r="N24" s="1162"/>
      <c r="O24" s="1162"/>
      <c r="P24" s="1162"/>
      <c r="Q24" s="1162"/>
      <c r="R24" s="1157"/>
      <c r="S24" s="1157"/>
      <c r="T24" s="1162"/>
      <c r="U24" s="1162"/>
      <c r="V24" s="1228"/>
      <c r="W24" s="1162"/>
      <c r="X24" s="1229"/>
      <c r="Y24" s="1157"/>
      <c r="Z24" s="1157"/>
      <c r="AA24" s="1157"/>
      <c r="AB24" s="1157"/>
      <c r="AC24" s="1157"/>
      <c r="AD24" s="1157"/>
      <c r="AE24" s="1157"/>
      <c r="AF24" s="1168"/>
    </row>
    <row r="25" spans="1:32" ht="18" customHeight="1">
      <c r="A25" s="1170"/>
      <c r="B25" s="1172" t="s">
        <v>82</v>
      </c>
      <c r="C25" s="1157">
        <f t="shared" ref="C25:D25" si="46">SUM(L25,R25,X25,AD25)</f>
        <v>0</v>
      </c>
      <c r="D25" s="1157">
        <f t="shared" si="46"/>
        <v>48</v>
      </c>
      <c r="E25" s="1161">
        <f t="shared" ref="E25" si="47">SUM(C25:D26)</f>
        <v>48</v>
      </c>
      <c r="F25" s="1157"/>
      <c r="G25" s="791"/>
      <c r="H25" s="1157"/>
      <c r="I25" s="1161">
        <v>32</v>
      </c>
      <c r="J25" s="1157"/>
      <c r="K25" s="1161">
        <v>3</v>
      </c>
      <c r="L25" s="1157">
        <f t="shared" ref="L25" si="48">F25+H25+J25</f>
        <v>0</v>
      </c>
      <c r="M25" s="1157">
        <f t="shared" ref="M25" si="49">G25+G26+I25+I26+K25+K26</f>
        <v>48</v>
      </c>
      <c r="N25" s="1157"/>
      <c r="O25" s="1157"/>
      <c r="P25" s="1157"/>
      <c r="Q25" s="1157"/>
      <c r="R25" s="1157">
        <f t="shared" ref="R25" si="50">SUM(P25,N25)</f>
        <v>0</v>
      </c>
      <c r="S25" s="1157">
        <f t="shared" ref="S25" si="51">SUM(Q25,Q26,O25,O26)</f>
        <v>0</v>
      </c>
      <c r="T25" s="1157"/>
      <c r="U25" s="1157"/>
      <c r="V25" s="1157"/>
      <c r="W25" s="1162"/>
      <c r="X25" s="1157">
        <f t="shared" ref="X25" si="52">SUM(V25,T25)</f>
        <v>0</v>
      </c>
      <c r="Y25" s="1157">
        <f>U25+U26+W25+W26</f>
        <v>0</v>
      </c>
      <c r="Z25" s="1157"/>
      <c r="AA25" s="1157"/>
      <c r="AB25" s="1157"/>
      <c r="AC25" s="1157"/>
      <c r="AD25" s="1157">
        <f t="shared" ref="AD25:AE25" si="53">SUM(AB25,Z25)</f>
        <v>0</v>
      </c>
      <c r="AE25" s="1157">
        <f t="shared" si="53"/>
        <v>0</v>
      </c>
      <c r="AF25" s="1167">
        <f>E25</f>
        <v>48</v>
      </c>
    </row>
    <row r="26" spans="1:32" ht="18" customHeight="1">
      <c r="A26" s="1171"/>
      <c r="B26" s="1173"/>
      <c r="C26" s="1157"/>
      <c r="D26" s="1157"/>
      <c r="E26" s="1162"/>
      <c r="F26" s="1157"/>
      <c r="G26" s="32">
        <v>13</v>
      </c>
      <c r="H26" s="1157"/>
      <c r="I26" s="1162"/>
      <c r="J26" s="1157"/>
      <c r="K26" s="1162"/>
      <c r="L26" s="1157"/>
      <c r="M26" s="1157"/>
      <c r="N26" s="1157"/>
      <c r="O26" s="1157"/>
      <c r="P26" s="1157"/>
      <c r="Q26" s="1157"/>
      <c r="R26" s="1157"/>
      <c r="S26" s="1157"/>
      <c r="T26" s="1157"/>
      <c r="U26" s="1157"/>
      <c r="V26" s="1157"/>
      <c r="W26" s="1157"/>
      <c r="X26" s="1157"/>
      <c r="Y26" s="1157"/>
      <c r="Z26" s="1157"/>
      <c r="AA26" s="1157"/>
      <c r="AB26" s="1157"/>
      <c r="AC26" s="1157"/>
      <c r="AD26" s="1157"/>
      <c r="AE26" s="1157"/>
      <c r="AF26" s="1168"/>
    </row>
    <row r="27" spans="1:32" ht="24" customHeight="1">
      <c r="A27" s="1225" t="s">
        <v>1</v>
      </c>
      <c r="B27" s="1226"/>
      <c r="C27" s="33">
        <f>SUM(C7:C26)</f>
        <v>53</v>
      </c>
      <c r="D27" s="33">
        <f t="shared" ref="D27:AE27" si="54">SUM(D7:D26)</f>
        <v>484</v>
      </c>
      <c r="E27" s="33">
        <f t="shared" si="54"/>
        <v>537</v>
      </c>
      <c r="F27" s="33">
        <f t="shared" si="54"/>
        <v>2</v>
      </c>
      <c r="G27" s="33">
        <f t="shared" si="54"/>
        <v>13</v>
      </c>
      <c r="H27" s="33">
        <f t="shared" si="54"/>
        <v>6</v>
      </c>
      <c r="I27" s="33">
        <f t="shared" si="54"/>
        <v>140</v>
      </c>
      <c r="J27" s="33">
        <f t="shared" si="54"/>
        <v>6</v>
      </c>
      <c r="K27" s="33">
        <f t="shared" si="54"/>
        <v>51</v>
      </c>
      <c r="L27" s="33">
        <f t="shared" si="54"/>
        <v>14</v>
      </c>
      <c r="M27" s="33">
        <f t="shared" si="54"/>
        <v>204</v>
      </c>
      <c r="N27" s="33">
        <f t="shared" si="54"/>
        <v>11</v>
      </c>
      <c r="O27" s="33">
        <f t="shared" si="54"/>
        <v>116</v>
      </c>
      <c r="P27" s="33">
        <f t="shared" si="54"/>
        <v>16</v>
      </c>
      <c r="Q27" s="33">
        <f t="shared" si="54"/>
        <v>140</v>
      </c>
      <c r="R27" s="33">
        <f t="shared" si="54"/>
        <v>27</v>
      </c>
      <c r="S27" s="33">
        <f t="shared" si="54"/>
        <v>256</v>
      </c>
      <c r="T27" s="33">
        <f t="shared" si="54"/>
        <v>2</v>
      </c>
      <c r="U27" s="33">
        <f t="shared" si="54"/>
        <v>1</v>
      </c>
      <c r="V27" s="33">
        <f t="shared" si="54"/>
        <v>8</v>
      </c>
      <c r="W27" s="33">
        <f t="shared" si="54"/>
        <v>23</v>
      </c>
      <c r="X27" s="33">
        <f t="shared" si="54"/>
        <v>10</v>
      </c>
      <c r="Y27" s="33">
        <f t="shared" si="54"/>
        <v>24</v>
      </c>
      <c r="Z27" s="33">
        <f t="shared" si="54"/>
        <v>0</v>
      </c>
      <c r="AA27" s="33">
        <f t="shared" si="54"/>
        <v>0</v>
      </c>
      <c r="AB27" s="33">
        <f t="shared" si="54"/>
        <v>2</v>
      </c>
      <c r="AC27" s="33">
        <f t="shared" si="54"/>
        <v>0</v>
      </c>
      <c r="AD27" s="33">
        <f t="shared" si="54"/>
        <v>2</v>
      </c>
      <c r="AE27" s="33">
        <f t="shared" si="54"/>
        <v>0</v>
      </c>
      <c r="AF27" s="33">
        <f>SUM(AF7:AF26)</f>
        <v>537</v>
      </c>
    </row>
    <row r="28" spans="1:32" ht="2.25" customHeight="1">
      <c r="B28" s="22"/>
      <c r="C28" s="22"/>
      <c r="D28" s="22"/>
      <c r="E28" s="22"/>
      <c r="F28" s="22"/>
      <c r="G28" s="22"/>
    </row>
    <row r="29" spans="1:32" ht="2.25" customHeight="1"/>
    <row r="30" spans="1:32" s="35" customFormat="1" ht="23.25">
      <c r="C30" s="1174" t="s">
        <v>54</v>
      </c>
      <c r="D30" s="1174"/>
      <c r="E30" s="1174"/>
      <c r="F30" s="1174"/>
      <c r="G30" s="1174"/>
      <c r="H30" s="1174"/>
      <c r="I30" s="1174"/>
      <c r="J30" s="1174"/>
      <c r="K30" s="1174"/>
      <c r="L30" s="1174"/>
      <c r="M30" s="1174"/>
      <c r="N30" s="1174"/>
      <c r="O30" s="1174"/>
      <c r="P30" s="1174"/>
      <c r="Q30" s="1174"/>
      <c r="R30" s="1174"/>
      <c r="S30" s="1174"/>
      <c r="T30" s="1174"/>
      <c r="U30" s="1174"/>
      <c r="V30" s="1174"/>
      <c r="W30" s="1174"/>
      <c r="X30" s="1174"/>
      <c r="Y30" s="1174"/>
      <c r="Z30" s="1174"/>
      <c r="AA30" s="1174"/>
      <c r="AB30" s="1174"/>
      <c r="AC30" s="1174"/>
      <c r="AD30" s="1174"/>
      <c r="AE30" s="1174"/>
      <c r="AF30" s="1174"/>
    </row>
    <row r="31" spans="1:32" ht="3.75" customHeight="1"/>
    <row r="32" spans="1:32" ht="23.25">
      <c r="G32" s="1156" t="s">
        <v>28</v>
      </c>
      <c r="H32" s="1156"/>
      <c r="I32" s="1156"/>
      <c r="J32" s="1156"/>
      <c r="K32" s="1156"/>
      <c r="L32" s="1156"/>
      <c r="U32" s="1169" t="s">
        <v>24</v>
      </c>
      <c r="V32" s="1169"/>
      <c r="W32" s="1169"/>
      <c r="X32" s="1169"/>
      <c r="Y32" s="1169"/>
      <c r="Z32" s="1169"/>
      <c r="AA32" s="1169"/>
      <c r="AB32" s="1169"/>
      <c r="AC32" s="1169"/>
      <c r="AD32" s="1169"/>
      <c r="AE32" s="1169"/>
      <c r="AF32" s="1169"/>
    </row>
    <row r="33" spans="5:32" ht="23.25">
      <c r="E33" s="36"/>
      <c r="G33" s="1156" t="s">
        <v>29</v>
      </c>
      <c r="H33" s="1156"/>
      <c r="I33" s="1156"/>
      <c r="J33" s="1156"/>
      <c r="K33" s="1156"/>
      <c r="L33" s="1156"/>
      <c r="U33" s="1169" t="s">
        <v>202</v>
      </c>
      <c r="V33" s="1169"/>
      <c r="W33" s="1169"/>
      <c r="X33" s="1169"/>
      <c r="Y33" s="1169"/>
      <c r="Z33" s="1169"/>
      <c r="AA33" s="1169"/>
      <c r="AB33" s="1169"/>
      <c r="AC33" s="1169"/>
      <c r="AD33" s="1169"/>
      <c r="AE33" s="1169"/>
      <c r="AF33" s="1169"/>
    </row>
  </sheetData>
  <mergeCells count="308">
    <mergeCell ref="AF25:AF26"/>
    <mergeCell ref="A27:B27"/>
    <mergeCell ref="C30:AF30"/>
    <mergeCell ref="G32:L32"/>
    <mergeCell ref="U32:AF32"/>
    <mergeCell ref="G33:L33"/>
    <mergeCell ref="U33:AF33"/>
    <mergeCell ref="Z25:Z26"/>
    <mergeCell ref="AA25:AA26"/>
    <mergeCell ref="AB25:AB26"/>
    <mergeCell ref="AC25:AC26"/>
    <mergeCell ref="AD25:AD26"/>
    <mergeCell ref="AE25:AE26"/>
    <mergeCell ref="T25:T26"/>
    <mergeCell ref="U25:U26"/>
    <mergeCell ref="V25:V26"/>
    <mergeCell ref="W25:W26"/>
    <mergeCell ref="X25:X26"/>
    <mergeCell ref="Y25:Y26"/>
    <mergeCell ref="N25:N26"/>
    <mergeCell ref="O25:O26"/>
    <mergeCell ref="P25:P26"/>
    <mergeCell ref="Q25:Q26"/>
    <mergeCell ref="R25:R26"/>
    <mergeCell ref="F25:F26"/>
    <mergeCell ref="H25:H26"/>
    <mergeCell ref="J25:J26"/>
    <mergeCell ref="K25:K26"/>
    <mergeCell ref="L25:L26"/>
    <mergeCell ref="M25:M26"/>
    <mergeCell ref="AB23:AB24"/>
    <mergeCell ref="AC23:AC24"/>
    <mergeCell ref="M23:M24"/>
    <mergeCell ref="N23:N24"/>
    <mergeCell ref="AD23:AD24"/>
    <mergeCell ref="AE23:AE24"/>
    <mergeCell ref="AF23:AF24"/>
    <mergeCell ref="A25:A26"/>
    <mergeCell ref="B25:B26"/>
    <mergeCell ref="C25:C26"/>
    <mergeCell ref="D25:D26"/>
    <mergeCell ref="E25:E26"/>
    <mergeCell ref="U23:U24"/>
    <mergeCell ref="V23:V24"/>
    <mergeCell ref="X23:X24"/>
    <mergeCell ref="Y23:Y24"/>
    <mergeCell ref="Z23:Z24"/>
    <mergeCell ref="AA23:AA24"/>
    <mergeCell ref="O23:O24"/>
    <mergeCell ref="P23:P24"/>
    <mergeCell ref="Q23:Q24"/>
    <mergeCell ref="R23:R24"/>
    <mergeCell ref="S23:S24"/>
    <mergeCell ref="T23:T24"/>
    <mergeCell ref="I23:I24"/>
    <mergeCell ref="J23:J24"/>
    <mergeCell ref="K23:K24"/>
    <mergeCell ref="L23:L24"/>
    <mergeCell ref="AE19:AE20"/>
    <mergeCell ref="AF19:AF20"/>
    <mergeCell ref="A23:A24"/>
    <mergeCell ref="B23:B24"/>
    <mergeCell ref="C23:C24"/>
    <mergeCell ref="D23:D24"/>
    <mergeCell ref="E23:E24"/>
    <mergeCell ref="F23:F24"/>
    <mergeCell ref="G23:G24"/>
    <mergeCell ref="H23:H24"/>
    <mergeCell ref="M19:M20"/>
    <mergeCell ref="R19:R20"/>
    <mergeCell ref="S19:S20"/>
    <mergeCell ref="X19:X20"/>
    <mergeCell ref="Y19:Y20"/>
    <mergeCell ref="AD19:AD20"/>
    <mergeCell ref="B21:B22"/>
    <mergeCell ref="C21:C22"/>
    <mergeCell ref="D21:D22"/>
    <mergeCell ref="E21:E22"/>
    <mergeCell ref="F21:F22"/>
    <mergeCell ref="G21:G22"/>
    <mergeCell ref="H21:H22"/>
    <mergeCell ref="J21:J22"/>
    <mergeCell ref="AF17:AF18"/>
    <mergeCell ref="B19:B20"/>
    <mergeCell ref="C19:C20"/>
    <mergeCell ref="D19:D20"/>
    <mergeCell ref="E19:E20"/>
    <mergeCell ref="F19:F20"/>
    <mergeCell ref="G19:G20"/>
    <mergeCell ref="H19:H20"/>
    <mergeCell ref="J19:J20"/>
    <mergeCell ref="L19:L20"/>
    <mergeCell ref="Z17:Z18"/>
    <mergeCell ref="AA17:AA18"/>
    <mergeCell ref="AB17:AB18"/>
    <mergeCell ref="AC17:AC18"/>
    <mergeCell ref="AD17:AD18"/>
    <mergeCell ref="AE17:AE18"/>
    <mergeCell ref="T17:T18"/>
    <mergeCell ref="U17:U18"/>
    <mergeCell ref="V17:V18"/>
    <mergeCell ref="W17:W18"/>
    <mergeCell ref="X17:X18"/>
    <mergeCell ref="Y17:Y18"/>
    <mergeCell ref="N17:N18"/>
    <mergeCell ref="O17:O18"/>
    <mergeCell ref="B17:B18"/>
    <mergeCell ref="C17:C18"/>
    <mergeCell ref="D17:D18"/>
    <mergeCell ref="E17:E18"/>
    <mergeCell ref="F17:F18"/>
    <mergeCell ref="V15:V16"/>
    <mergeCell ref="W15:W16"/>
    <mergeCell ref="X15:X16"/>
    <mergeCell ref="Y15:Y16"/>
    <mergeCell ref="P15:P16"/>
    <mergeCell ref="Q15:Q16"/>
    <mergeCell ref="R15:R16"/>
    <mergeCell ref="S15:S16"/>
    <mergeCell ref="T15:T16"/>
    <mergeCell ref="U15:U16"/>
    <mergeCell ref="I15:I16"/>
    <mergeCell ref="J15:J16"/>
    <mergeCell ref="P17:P18"/>
    <mergeCell ref="Q17:Q18"/>
    <mergeCell ref="R17:R18"/>
    <mergeCell ref="S17:S18"/>
    <mergeCell ref="G17:G18"/>
    <mergeCell ref="H17:H18"/>
    <mergeCell ref="J17:J18"/>
    <mergeCell ref="AE13:AE14"/>
    <mergeCell ref="AF13:AF14"/>
    <mergeCell ref="A15:A16"/>
    <mergeCell ref="C15:C16"/>
    <mergeCell ref="D15:D16"/>
    <mergeCell ref="E15:E16"/>
    <mergeCell ref="F15:F16"/>
    <mergeCell ref="G15:G16"/>
    <mergeCell ref="H15:H16"/>
    <mergeCell ref="X13:X14"/>
    <mergeCell ref="Y13:Y14"/>
    <mergeCell ref="Z13:Z14"/>
    <mergeCell ref="AA13:AA14"/>
    <mergeCell ref="AB13:AB14"/>
    <mergeCell ref="AC13:AC14"/>
    <mergeCell ref="R13:R14"/>
    <mergeCell ref="S13:S14"/>
    <mergeCell ref="T13:T14"/>
    <mergeCell ref="U13:U14"/>
    <mergeCell ref="AB15:AB16"/>
    <mergeCell ref="AC15:AC16"/>
    <mergeCell ref="AD15:AD16"/>
    <mergeCell ref="AE15:AE16"/>
    <mergeCell ref="AF15:AF16"/>
    <mergeCell ref="AD11:AD12"/>
    <mergeCell ref="O11:O12"/>
    <mergeCell ref="P11:P12"/>
    <mergeCell ref="Q11:Q12"/>
    <mergeCell ref="L15:L16"/>
    <mergeCell ref="M15:M16"/>
    <mergeCell ref="N15:N16"/>
    <mergeCell ref="O15:O16"/>
    <mergeCell ref="AD13:AD14"/>
    <mergeCell ref="Z15:Z16"/>
    <mergeCell ref="AA15:AA16"/>
    <mergeCell ref="AE11:AE12"/>
    <mergeCell ref="AF11:AF12"/>
    <mergeCell ref="C13:C14"/>
    <mergeCell ref="D13:D14"/>
    <mergeCell ref="E13:E14"/>
    <mergeCell ref="F13:F14"/>
    <mergeCell ref="G13:G14"/>
    <mergeCell ref="H13:H14"/>
    <mergeCell ref="J13:J14"/>
    <mergeCell ref="X11:X12"/>
    <mergeCell ref="Y11:Y12"/>
    <mergeCell ref="Z11:Z12"/>
    <mergeCell ref="AA11:AA12"/>
    <mergeCell ref="AB11:AB12"/>
    <mergeCell ref="AC11:AC12"/>
    <mergeCell ref="R11:R12"/>
    <mergeCell ref="S11:S12"/>
    <mergeCell ref="T11:T12"/>
    <mergeCell ref="U11:U12"/>
    <mergeCell ref="V11:V12"/>
    <mergeCell ref="W11:W12"/>
    <mergeCell ref="L11:L12"/>
    <mergeCell ref="M11:M12"/>
    <mergeCell ref="N11:N12"/>
    <mergeCell ref="AF9:AF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N9:N10"/>
    <mergeCell ref="O9:O10"/>
    <mergeCell ref="P9:P10"/>
    <mergeCell ref="Q9:Q10"/>
    <mergeCell ref="R9:R10"/>
    <mergeCell ref="S9:S10"/>
    <mergeCell ref="AF7:AF8"/>
    <mergeCell ref="C9:C10"/>
    <mergeCell ref="D9:D10"/>
    <mergeCell ref="E9:E10"/>
    <mergeCell ref="F9:F10"/>
    <mergeCell ref="G9:G10"/>
    <mergeCell ref="H9:H10"/>
    <mergeCell ref="J9:J10"/>
    <mergeCell ref="L9:L10"/>
    <mergeCell ref="M9:M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Y21:Y22"/>
    <mergeCell ref="AD21:AD22"/>
    <mergeCell ref="AE21:AE22"/>
    <mergeCell ref="AF21:AF22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K13:K14"/>
    <mergeCell ref="I17:I18"/>
    <mergeCell ref="W23:W24"/>
    <mergeCell ref="I25:I26"/>
    <mergeCell ref="L21:L22"/>
    <mergeCell ref="M21:M22"/>
    <mergeCell ref="R21:R22"/>
    <mergeCell ref="S21:S22"/>
    <mergeCell ref="X21:X22"/>
    <mergeCell ref="V13:V14"/>
    <mergeCell ref="W13:W14"/>
    <mergeCell ref="L13:L14"/>
    <mergeCell ref="M13:M14"/>
    <mergeCell ref="N13:N14"/>
    <mergeCell ref="O13:O14"/>
    <mergeCell ref="P13:P14"/>
    <mergeCell ref="Q13:Q14"/>
    <mergeCell ref="K17:K18"/>
    <mergeCell ref="L17:L18"/>
    <mergeCell ref="M17:M18"/>
    <mergeCell ref="S25:S26"/>
  </mergeCells>
  <pageMargins left="0.39370078740157483" right="3.937007874015748E-2" top="0.31496062992125984" bottom="7.874015748031496E-2" header="0.31496062992125984" footer="0.31496062992125984"/>
  <pageSetup paperSize="9" scale="92" orientation="landscape" r:id="rId1"/>
  <drawing r:id="rId2"/>
</worksheet>
</file>

<file path=xl/worksheets/sheet206.xml><?xml version="1.0" encoding="utf-8"?>
<worksheet xmlns="http://schemas.openxmlformats.org/spreadsheetml/2006/main" xmlns:r="http://schemas.openxmlformats.org/officeDocument/2006/relationships">
  <sheetPr>
    <tabColor rgb="FFFF0000"/>
  </sheetPr>
  <dimension ref="A1:U32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950" t="s">
        <v>17</v>
      </c>
      <c r="D5" s="950" t="s">
        <v>18</v>
      </c>
      <c r="E5" s="950" t="s">
        <v>19</v>
      </c>
      <c r="F5" s="23" t="s">
        <v>1</v>
      </c>
      <c r="G5" s="950" t="s">
        <v>17</v>
      </c>
      <c r="H5" s="950" t="s">
        <v>18</v>
      </c>
      <c r="I5" s="950" t="s">
        <v>19</v>
      </c>
      <c r="J5" s="23" t="s">
        <v>1</v>
      </c>
      <c r="K5" s="950" t="s">
        <v>17</v>
      </c>
      <c r="L5" s="950" t="s">
        <v>18</v>
      </c>
      <c r="M5" s="950" t="s">
        <v>19</v>
      </c>
      <c r="N5" s="23" t="s">
        <v>1</v>
      </c>
      <c r="O5" s="950" t="s">
        <v>17</v>
      </c>
      <c r="P5" s="950" t="s">
        <v>18</v>
      </c>
      <c r="Q5" s="950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2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955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954"/>
      <c r="B9" s="960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1</v>
      </c>
      <c r="E12" s="1157">
        <v>1</v>
      </c>
      <c r="F12" s="1157">
        <f t="shared" ref="F12" si="10">SUM(C12:E13)</f>
        <v>2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2</v>
      </c>
      <c r="M12" s="1157">
        <v>1</v>
      </c>
      <c r="N12" s="1157">
        <f t="shared" ref="N12" si="12">SUM(K12:M13)</f>
        <v>3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5</v>
      </c>
    </row>
    <row r="13" spans="1:19" ht="18" customHeight="1">
      <c r="A13" s="954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1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1" ht="18" customHeight="1">
      <c r="A18" s="931"/>
      <c r="B18" s="1258" t="s">
        <v>199</v>
      </c>
      <c r="C18" s="1232">
        <v>0</v>
      </c>
      <c r="D18" s="1232">
        <v>1</v>
      </c>
      <c r="E18" s="1232">
        <v>0</v>
      </c>
      <c r="F18" s="1232">
        <f t="shared" ref="F18" si="25">SUM(C18:E19)</f>
        <v>1</v>
      </c>
      <c r="G18" s="1232">
        <v>0</v>
      </c>
      <c r="H18" s="1232">
        <v>1</v>
      </c>
      <c r="I18" s="1232">
        <v>2</v>
      </c>
      <c r="J18" s="1232">
        <f t="shared" ref="J18" si="26">SUM(G18:I19)</f>
        <v>3</v>
      </c>
      <c r="K18" s="1232">
        <v>0</v>
      </c>
      <c r="L18" s="1232">
        <v>0</v>
      </c>
      <c r="M18" s="1232">
        <v>1</v>
      </c>
      <c r="N18" s="1232">
        <f t="shared" ref="N18" si="27">SUM(K18:M19)</f>
        <v>1</v>
      </c>
      <c r="O18" s="1232">
        <v>0</v>
      </c>
      <c r="P18" s="1232">
        <v>0</v>
      </c>
      <c r="Q18" s="1232">
        <v>0</v>
      </c>
      <c r="R18" s="1232">
        <f t="shared" ref="R18" si="28">SUM(O18:Q19)</f>
        <v>0</v>
      </c>
      <c r="S18" s="1235">
        <f t="shared" ref="S18" si="29">F18+J18+N18+R18</f>
        <v>5</v>
      </c>
    </row>
    <row r="19" spans="1:21" ht="18" customHeight="1">
      <c r="A19" s="931"/>
      <c r="B19" s="1259"/>
      <c r="C19" s="1232"/>
      <c r="D19" s="1232"/>
      <c r="E19" s="1232"/>
      <c r="F19" s="1232"/>
      <c r="G19" s="1232"/>
      <c r="H19" s="1232"/>
      <c r="I19" s="1232"/>
      <c r="J19" s="1232"/>
      <c r="K19" s="1232"/>
      <c r="L19" s="1232"/>
      <c r="M19" s="1232"/>
      <c r="N19" s="1232"/>
      <c r="O19" s="1232"/>
      <c r="P19" s="1232"/>
      <c r="Q19" s="1232"/>
      <c r="R19" s="1232"/>
      <c r="S19" s="1236"/>
    </row>
    <row r="20" spans="1:21" ht="18" customHeight="1">
      <c r="A20" s="1170"/>
      <c r="B20" s="1256" t="s">
        <v>203</v>
      </c>
      <c r="C20" s="1157">
        <v>0</v>
      </c>
      <c r="D20" s="1157">
        <v>0</v>
      </c>
      <c r="E20" s="1157">
        <v>0</v>
      </c>
      <c r="F20" s="1157">
        <f t="shared" ref="F20" si="30">SUM(C20:E21)</f>
        <v>0</v>
      </c>
      <c r="G20" s="1157">
        <v>0</v>
      </c>
      <c r="H20" s="1157">
        <v>0</v>
      </c>
      <c r="I20" s="1157">
        <v>0</v>
      </c>
      <c r="J20" s="1157">
        <f t="shared" ref="J20" si="31">SUM(G20:I21)</f>
        <v>0</v>
      </c>
      <c r="K20" s="1157">
        <v>0</v>
      </c>
      <c r="L20" s="1157">
        <v>0</v>
      </c>
      <c r="M20" s="1157">
        <v>0</v>
      </c>
      <c r="N20" s="1157">
        <f t="shared" ref="N20" si="32">SUM(K20:M21)</f>
        <v>0</v>
      </c>
      <c r="O20" s="1157">
        <v>0</v>
      </c>
      <c r="P20" s="1157">
        <v>0</v>
      </c>
      <c r="Q20" s="1157">
        <v>0</v>
      </c>
      <c r="R20" s="1157">
        <f t="shared" ref="R20" si="33">SUM(O20:Q21)</f>
        <v>0</v>
      </c>
      <c r="S20" s="1167">
        <f t="shared" ref="S20" si="34">F20+J20+N20+R20</f>
        <v>0</v>
      </c>
    </row>
    <row r="21" spans="1:21" ht="18" customHeight="1">
      <c r="A21" s="1171"/>
      <c r="B21" s="1257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</row>
    <row r="22" spans="1:21" ht="18" customHeight="1">
      <c r="A22" s="1170"/>
      <c r="B22" s="1172" t="s">
        <v>14</v>
      </c>
      <c r="C22" s="1157">
        <v>0</v>
      </c>
      <c r="D22" s="1157">
        <v>0</v>
      </c>
      <c r="E22" s="1157">
        <v>2</v>
      </c>
      <c r="F22" s="1157">
        <f t="shared" ref="F22" si="35">SUM(C22:E23)</f>
        <v>2</v>
      </c>
      <c r="G22" s="1157">
        <v>0</v>
      </c>
      <c r="H22" s="1157">
        <v>0</v>
      </c>
      <c r="I22" s="1157">
        <v>4</v>
      </c>
      <c r="J22" s="1157">
        <f t="shared" ref="J22" si="36">SUM(G22:I23)</f>
        <v>4</v>
      </c>
      <c r="K22" s="1157">
        <v>0</v>
      </c>
      <c r="L22" s="1157">
        <v>3</v>
      </c>
      <c r="M22" s="1157">
        <v>4</v>
      </c>
      <c r="N22" s="1157">
        <f t="shared" ref="N22" si="37">SUM(K22:M23)</f>
        <v>7</v>
      </c>
      <c r="O22" s="1157">
        <v>0</v>
      </c>
      <c r="P22" s="1157">
        <v>0</v>
      </c>
      <c r="Q22" s="1157">
        <v>1</v>
      </c>
      <c r="R22" s="1157">
        <f t="shared" ref="R22" si="38">SUM(O22:Q23)</f>
        <v>1</v>
      </c>
      <c r="S22" s="1167">
        <f t="shared" ref="S22" si="39">F22+J22+N22+R22</f>
        <v>14</v>
      </c>
    </row>
    <row r="23" spans="1:21" ht="18" customHeight="1">
      <c r="A23" s="1223"/>
      <c r="B23" s="1173"/>
      <c r="C23" s="1157"/>
      <c r="D23" s="1157"/>
      <c r="E23" s="1157"/>
      <c r="F23" s="1157"/>
      <c r="G23" s="1157"/>
      <c r="H23" s="1157"/>
      <c r="I23" s="1157"/>
      <c r="J23" s="1157"/>
      <c r="K23" s="1157"/>
      <c r="L23" s="1157"/>
      <c r="M23" s="1157"/>
      <c r="N23" s="1157"/>
      <c r="O23" s="1157"/>
      <c r="P23" s="1157"/>
      <c r="Q23" s="1157"/>
      <c r="R23" s="1157"/>
      <c r="S23" s="1168"/>
    </row>
    <row r="24" spans="1:21" ht="18" customHeight="1">
      <c r="A24" s="953"/>
      <c r="B24" s="1172" t="s">
        <v>68</v>
      </c>
      <c r="C24" s="1157">
        <v>0</v>
      </c>
      <c r="D24" s="1157">
        <v>0</v>
      </c>
      <c r="E24" s="1157">
        <v>0</v>
      </c>
      <c r="F24" s="1157">
        <f>SUM(C24:E25)</f>
        <v>0</v>
      </c>
      <c r="G24" s="1157">
        <v>0</v>
      </c>
      <c r="H24" s="1157">
        <v>0</v>
      </c>
      <c r="I24" s="1157">
        <v>0</v>
      </c>
      <c r="J24" s="1157">
        <f>SUM(G24:I25)</f>
        <v>0</v>
      </c>
      <c r="K24" s="1157">
        <v>0</v>
      </c>
      <c r="L24" s="1157">
        <v>0</v>
      </c>
      <c r="M24" s="1157">
        <v>0</v>
      </c>
      <c r="N24" s="1157">
        <f>SUM(K24:M25)</f>
        <v>0</v>
      </c>
      <c r="O24" s="1157">
        <v>0</v>
      </c>
      <c r="P24" s="1157">
        <v>0</v>
      </c>
      <c r="Q24" s="1157">
        <v>0</v>
      </c>
      <c r="R24" s="1157">
        <f>SUM(O24:Q25)</f>
        <v>0</v>
      </c>
      <c r="S24" s="1167">
        <f t="shared" ref="S24" si="40">F24+J24+N24+R24</f>
        <v>0</v>
      </c>
    </row>
    <row r="25" spans="1:21" ht="18" customHeight="1">
      <c r="A25" s="956"/>
      <c r="B25" s="1224"/>
      <c r="C25" s="1157"/>
      <c r="D25" s="1157"/>
      <c r="E25" s="1157"/>
      <c r="F25" s="1157"/>
      <c r="G25" s="1157"/>
      <c r="H25" s="1157"/>
      <c r="I25" s="1157"/>
      <c r="J25" s="1157"/>
      <c r="K25" s="1157"/>
      <c r="L25" s="1157"/>
      <c r="M25" s="1157"/>
      <c r="N25" s="1157"/>
      <c r="O25" s="1157"/>
      <c r="P25" s="1157"/>
      <c r="Q25" s="1157"/>
      <c r="R25" s="1157"/>
      <c r="S25" s="1168"/>
    </row>
    <row r="26" spans="1:21" ht="24" customHeight="1">
      <c r="A26" s="1225" t="s">
        <v>1</v>
      </c>
      <c r="B26" s="1226"/>
      <c r="C26" s="33">
        <f>SUM(C6:C25)</f>
        <v>0</v>
      </c>
      <c r="D26" s="33">
        <f t="shared" ref="D26:R26" si="41">SUM(D6:D25)</f>
        <v>3</v>
      </c>
      <c r="E26" s="33">
        <f t="shared" si="41"/>
        <v>3</v>
      </c>
      <c r="F26" s="33">
        <f t="shared" si="41"/>
        <v>6</v>
      </c>
      <c r="G26" s="33">
        <f t="shared" si="41"/>
        <v>0</v>
      </c>
      <c r="H26" s="33">
        <f t="shared" si="41"/>
        <v>3</v>
      </c>
      <c r="I26" s="33">
        <f t="shared" si="41"/>
        <v>6</v>
      </c>
      <c r="J26" s="33">
        <f t="shared" si="41"/>
        <v>9</v>
      </c>
      <c r="K26" s="33">
        <f t="shared" si="41"/>
        <v>0</v>
      </c>
      <c r="L26" s="33">
        <f t="shared" si="41"/>
        <v>5</v>
      </c>
      <c r="M26" s="33">
        <f t="shared" si="41"/>
        <v>6</v>
      </c>
      <c r="N26" s="33">
        <f t="shared" si="41"/>
        <v>11</v>
      </c>
      <c r="O26" s="33">
        <f t="shared" si="41"/>
        <v>0</v>
      </c>
      <c r="P26" s="33">
        <f t="shared" si="41"/>
        <v>0</v>
      </c>
      <c r="Q26" s="33">
        <f t="shared" si="41"/>
        <v>1</v>
      </c>
      <c r="R26" s="33">
        <f t="shared" si="41"/>
        <v>1</v>
      </c>
      <c r="S26" s="33">
        <f>SUM(S6:S25)</f>
        <v>27</v>
      </c>
    </row>
    <row r="27" spans="1:21" ht="2.25" customHeight="1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21" ht="2.25" customHeight="1"/>
    <row r="29" spans="1:21" s="35" customFormat="1" ht="9" customHeight="1">
      <c r="S29" s="957"/>
    </row>
    <row r="30" spans="1:21" ht="3.75" customHeight="1"/>
    <row r="31" spans="1:21" ht="23.25">
      <c r="B31" s="1243" t="s">
        <v>162</v>
      </c>
      <c r="C31" s="1243"/>
      <c r="D31" s="1243"/>
      <c r="E31" s="1243"/>
      <c r="F31" s="1243"/>
      <c r="G31" s="1243"/>
      <c r="H31" s="1243"/>
      <c r="I31" s="1243"/>
      <c r="J31" s="1243"/>
      <c r="K31" s="1243"/>
      <c r="L31" s="1238" t="s">
        <v>24</v>
      </c>
      <c r="M31" s="1238"/>
      <c r="N31" s="1238"/>
      <c r="O31" s="1238"/>
      <c r="P31" s="1238"/>
      <c r="Q31" s="1238"/>
      <c r="R31" s="1238"/>
      <c r="S31" s="1238"/>
      <c r="T31" s="458"/>
      <c r="U31" s="458"/>
    </row>
    <row r="32" spans="1:21" ht="23.25">
      <c r="L32" s="1238" t="s">
        <v>202</v>
      </c>
      <c r="M32" s="1238"/>
      <c r="N32" s="1238"/>
      <c r="O32" s="1238"/>
      <c r="P32" s="1238"/>
      <c r="Q32" s="1238"/>
      <c r="R32" s="1238"/>
      <c r="S32" s="1238"/>
      <c r="T32" s="458"/>
      <c r="U32" s="458"/>
    </row>
  </sheetData>
  <mergeCells count="195">
    <mergeCell ref="L32:S32"/>
    <mergeCell ref="P24:P25"/>
    <mergeCell ref="Q24:Q25"/>
    <mergeCell ref="R24:R25"/>
    <mergeCell ref="S24:S25"/>
    <mergeCell ref="A26:B26"/>
    <mergeCell ref="B31:K31"/>
    <mergeCell ref="L31:S31"/>
    <mergeCell ref="J24:J25"/>
    <mergeCell ref="K24:K25"/>
    <mergeCell ref="L24:L25"/>
    <mergeCell ref="M24:M25"/>
    <mergeCell ref="N24:N25"/>
    <mergeCell ref="O24:O25"/>
    <mergeCell ref="R22:R23"/>
    <mergeCell ref="S22:S23"/>
    <mergeCell ref="B24:B25"/>
    <mergeCell ref="C24:C25"/>
    <mergeCell ref="D24:D25"/>
    <mergeCell ref="E24:E25"/>
    <mergeCell ref="F24:F25"/>
    <mergeCell ref="G24:G25"/>
    <mergeCell ref="H24:H25"/>
    <mergeCell ref="I24:I25"/>
    <mergeCell ref="L22:L23"/>
    <mergeCell ref="M22:M23"/>
    <mergeCell ref="N22:N23"/>
    <mergeCell ref="O22:O23"/>
    <mergeCell ref="P22:P23"/>
    <mergeCell ref="Q22:Q23"/>
    <mergeCell ref="F22:F23"/>
    <mergeCell ref="G22:G23"/>
    <mergeCell ref="H22:H23"/>
    <mergeCell ref="I22:I23"/>
    <mergeCell ref="J22:J23"/>
    <mergeCell ref="K22:K23"/>
    <mergeCell ref="A22:A23"/>
    <mergeCell ref="B22:B23"/>
    <mergeCell ref="C22:C23"/>
    <mergeCell ref="D22:D23"/>
    <mergeCell ref="E22:E23"/>
    <mergeCell ref="I18:I19"/>
    <mergeCell ref="J18:J19"/>
    <mergeCell ref="K18:K19"/>
    <mergeCell ref="L18:L19"/>
    <mergeCell ref="A20:A21"/>
    <mergeCell ref="C20:C21"/>
    <mergeCell ref="D20:D21"/>
    <mergeCell ref="E20:E21"/>
    <mergeCell ref="F20:F21"/>
    <mergeCell ref="G20:G21"/>
    <mergeCell ref="H20:H21"/>
    <mergeCell ref="I20:I21"/>
    <mergeCell ref="Q16:Q17"/>
    <mergeCell ref="R16:R17"/>
    <mergeCell ref="S16:S17"/>
    <mergeCell ref="B18:B19"/>
    <mergeCell ref="C18:C19"/>
    <mergeCell ref="D18:D19"/>
    <mergeCell ref="E18:E19"/>
    <mergeCell ref="F18:F19"/>
    <mergeCell ref="G18:G19"/>
    <mergeCell ref="H18:H19"/>
    <mergeCell ref="K16:K17"/>
    <mergeCell ref="L16:L17"/>
    <mergeCell ref="M16:M17"/>
    <mergeCell ref="N16:N17"/>
    <mergeCell ref="O16:O17"/>
    <mergeCell ref="P16:P17"/>
    <mergeCell ref="O18:O19"/>
    <mergeCell ref="P18:P19"/>
    <mergeCell ref="Q18:Q19"/>
    <mergeCell ref="R18:R19"/>
    <mergeCell ref="S18:S19"/>
    <mergeCell ref="M18:M19"/>
    <mergeCell ref="N18:N19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S20:S21"/>
    <mergeCell ref="B20:B21"/>
    <mergeCell ref="J20:J21"/>
    <mergeCell ref="K20:K21"/>
    <mergeCell ref="L20:L21"/>
    <mergeCell ref="M20:M21"/>
    <mergeCell ref="N20:N21"/>
    <mergeCell ref="O20:O21"/>
    <mergeCell ref="P20:P21"/>
    <mergeCell ref="Q20:Q21"/>
    <mergeCell ref="R20:R21"/>
  </mergeCells>
  <pageMargins left="0.98425196850393704" right="0.39370078740157483" top="0.74803149606299213" bottom="0.39370078740157483" header="0.31496062992125984" footer="0.31496062992125984"/>
  <pageSetup paperSize="9" scale="92" orientation="landscape" r:id="rId1"/>
</worksheet>
</file>

<file path=xl/worksheets/sheet207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3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5" style="21" bestFit="1" customWidth="1"/>
    <col min="6" max="6" width="3.625" style="21" bestFit="1" customWidth="1"/>
    <col min="7" max="7" width="4" style="21" bestFit="1" customWidth="1"/>
    <col min="8" max="8" width="3.625" style="21" bestFit="1" customWidth="1"/>
    <col min="9" max="9" width="4.5" style="21" bestFit="1" customWidth="1"/>
    <col min="10" max="10" width="3.625" style="21" bestFit="1" customWidth="1"/>
    <col min="11" max="11" width="4" style="21" bestFit="1" customWidth="1"/>
    <col min="12" max="12" width="3.625" style="21" bestFit="1" customWidth="1"/>
    <col min="13" max="13" width="4.5" style="21" bestFit="1" customWidth="1"/>
    <col min="14" max="14" width="3.625" style="21" bestFit="1" customWidth="1"/>
    <col min="15" max="15" width="4.5" style="21" bestFit="1" customWidth="1"/>
    <col min="16" max="16" width="3.625" style="21" bestFit="1" customWidth="1"/>
    <col min="17" max="17" width="4.5" style="21" bestFit="1" customWidth="1"/>
    <col min="18" max="18" width="3.625" style="21" bestFit="1" customWidth="1"/>
    <col min="19" max="19" width="4.5" style="21" bestFit="1" customWidth="1"/>
    <col min="20" max="20" width="3.625" style="21" bestFit="1" customWidth="1"/>
    <col min="21" max="21" width="4" style="21" bestFit="1" customWidth="1"/>
    <col min="22" max="22" width="3.625" style="21" bestFit="1" customWidth="1"/>
    <col min="23" max="23" width="4" style="21" bestFit="1" customWidth="1"/>
    <col min="24" max="24" width="3.625" style="21" bestFit="1" customWidth="1"/>
    <col min="25" max="25" width="4" style="21" bestFit="1" customWidth="1"/>
    <col min="26" max="26" width="3.625" style="21" bestFit="1" customWidth="1"/>
    <col min="27" max="27" width="4" style="21" bestFit="1" customWidth="1"/>
    <col min="28" max="28" width="3.625" style="21" bestFit="1" customWidth="1"/>
    <col min="29" max="29" width="4" style="21" bestFit="1" customWidth="1"/>
    <col min="30" max="30" width="3.625" style="21" bestFit="1" customWidth="1"/>
    <col min="31" max="31" width="4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12</v>
      </c>
      <c r="D7" s="1157">
        <f>SUM(M7,S7,Y7,AE7)</f>
        <v>99</v>
      </c>
      <c r="E7" s="1161">
        <f>SUM(C7:D8)</f>
        <v>111</v>
      </c>
      <c r="F7" s="1157"/>
      <c r="G7" s="1157"/>
      <c r="H7" s="1157"/>
      <c r="I7" s="24">
        <v>20</v>
      </c>
      <c r="J7" s="1157"/>
      <c r="K7" s="1161">
        <v>19</v>
      </c>
      <c r="L7" s="1157">
        <f>F7+H7+J7</f>
        <v>0</v>
      </c>
      <c r="M7" s="1157">
        <f>G7+G8+I7+I8+K7+K8</f>
        <v>40</v>
      </c>
      <c r="N7" s="1157">
        <v>3</v>
      </c>
      <c r="O7" s="1161">
        <v>21</v>
      </c>
      <c r="P7" s="1157">
        <v>2</v>
      </c>
      <c r="Q7" s="1161">
        <v>33</v>
      </c>
      <c r="R7" s="1157">
        <f>SUM(P7,N7)</f>
        <v>5</v>
      </c>
      <c r="S7" s="1157">
        <f>SUM(Q7,Q8,O7,O8)</f>
        <v>54</v>
      </c>
      <c r="T7" s="1157">
        <v>1</v>
      </c>
      <c r="U7" s="1157">
        <v>1</v>
      </c>
      <c r="V7" s="1157">
        <v>5</v>
      </c>
      <c r="W7" s="1157">
        <v>4</v>
      </c>
      <c r="X7" s="1157">
        <f>SUM(V7,T7)</f>
        <v>6</v>
      </c>
      <c r="Y7" s="1157">
        <f>SUM(W7,U7)</f>
        <v>5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111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971" t="s">
        <v>8</v>
      </c>
      <c r="C9" s="1157">
        <f t="shared" ref="C9:D9" si="0">SUM(L9,R9,X9,AD9)</f>
        <v>12</v>
      </c>
      <c r="D9" s="1157">
        <f t="shared" si="0"/>
        <v>77</v>
      </c>
      <c r="E9" s="1161">
        <f t="shared" ref="E9" si="1">SUM(C9:D10)</f>
        <v>89</v>
      </c>
      <c r="F9" s="1157">
        <v>1</v>
      </c>
      <c r="G9" s="1161"/>
      <c r="H9" s="1157">
        <v>1</v>
      </c>
      <c r="I9" s="24">
        <v>23</v>
      </c>
      <c r="J9" s="1157">
        <v>1</v>
      </c>
      <c r="K9" s="24">
        <v>6</v>
      </c>
      <c r="L9" s="1157">
        <f t="shared" ref="L9" si="2">F9+H9+J9</f>
        <v>3</v>
      </c>
      <c r="M9" s="1157">
        <f>G9+G10+I9+I10+K9+K10</f>
        <v>31</v>
      </c>
      <c r="N9" s="1157">
        <v>2</v>
      </c>
      <c r="O9" s="1161">
        <v>22</v>
      </c>
      <c r="P9" s="1157">
        <v>6</v>
      </c>
      <c r="Q9" s="1161">
        <v>22</v>
      </c>
      <c r="R9" s="1157">
        <f t="shared" ref="R9" si="3">SUM(P9,N9)</f>
        <v>8</v>
      </c>
      <c r="S9" s="1157">
        <f t="shared" ref="S9" si="4">SUM(Q9,Q10,O9,O10)</f>
        <v>44</v>
      </c>
      <c r="T9" s="1157"/>
      <c r="U9" s="1157"/>
      <c r="V9" s="1157"/>
      <c r="W9" s="1157">
        <v>2</v>
      </c>
      <c r="X9" s="1157">
        <f t="shared" ref="X9:Y9" si="5">SUM(V9,T9)</f>
        <v>0</v>
      </c>
      <c r="Y9" s="1157">
        <f t="shared" si="5"/>
        <v>2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89</v>
      </c>
    </row>
    <row r="10" spans="1:32" ht="18" customHeight="1">
      <c r="A10" s="970"/>
      <c r="B10" s="976" t="s">
        <v>2</v>
      </c>
      <c r="C10" s="1157"/>
      <c r="D10" s="1157"/>
      <c r="E10" s="1162"/>
      <c r="F10" s="1157"/>
      <c r="G10" s="1162"/>
      <c r="H10" s="1157"/>
      <c r="I10" s="25"/>
      <c r="J10" s="1157"/>
      <c r="K10" s="32">
        <v>2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9</v>
      </c>
      <c r="D11" s="1157">
        <f t="shared" si="7"/>
        <v>67</v>
      </c>
      <c r="E11" s="1161">
        <f t="shared" ref="E11" si="8">SUM(C11:D12)</f>
        <v>76</v>
      </c>
      <c r="F11" s="1157"/>
      <c r="G11" s="1157"/>
      <c r="H11" s="1157">
        <v>3</v>
      </c>
      <c r="I11" s="24">
        <v>24</v>
      </c>
      <c r="J11" s="1157">
        <v>1</v>
      </c>
      <c r="K11" s="24">
        <v>5</v>
      </c>
      <c r="L11" s="1157">
        <f t="shared" ref="L11" si="9">F11+H11+J11</f>
        <v>4</v>
      </c>
      <c r="M11" s="1157">
        <f t="shared" ref="M11" si="10">G11+G12+I11+I12+K11+K12</f>
        <v>32</v>
      </c>
      <c r="N11" s="1157">
        <v>3</v>
      </c>
      <c r="O11" s="1161">
        <v>13</v>
      </c>
      <c r="P11" s="1157">
        <v>2</v>
      </c>
      <c r="Q11" s="1161">
        <v>18</v>
      </c>
      <c r="R11" s="1157">
        <f t="shared" ref="R11" si="11">SUM(P11,N11)</f>
        <v>5</v>
      </c>
      <c r="S11" s="1157">
        <f t="shared" ref="S11" si="12">SUM(Q11,Q12,O11,O12)</f>
        <v>31</v>
      </c>
      <c r="T11" s="1157"/>
      <c r="U11" s="1157"/>
      <c r="V11" s="1157" t="s">
        <v>201</v>
      </c>
      <c r="W11" s="1157">
        <v>4</v>
      </c>
      <c r="X11" s="1157">
        <f t="shared" ref="X11:Y11" si="13">SUM(V11,T11)</f>
        <v>0</v>
      </c>
      <c r="Y11" s="1157">
        <f t="shared" si="13"/>
        <v>4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76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14</v>
      </c>
      <c r="D13" s="1157">
        <f t="shared" si="15"/>
        <v>113</v>
      </c>
      <c r="E13" s="1161">
        <f t="shared" ref="E13" si="16">SUM(C13:D14)</f>
        <v>127</v>
      </c>
      <c r="F13" s="1157">
        <v>1</v>
      </c>
      <c r="G13" s="1161"/>
      <c r="H13" s="1157">
        <v>2</v>
      </c>
      <c r="I13" s="24">
        <v>23</v>
      </c>
      <c r="J13" s="1157">
        <v>4</v>
      </c>
      <c r="K13" s="1161">
        <v>6</v>
      </c>
      <c r="L13" s="1157">
        <f>F13+H13+J13</f>
        <v>7</v>
      </c>
      <c r="M13" s="1157">
        <f>G13+G14+I13+I14+K13+K14</f>
        <v>31</v>
      </c>
      <c r="N13" s="1157">
        <v>1</v>
      </c>
      <c r="O13" s="1161">
        <v>33</v>
      </c>
      <c r="P13" s="1157">
        <v>4</v>
      </c>
      <c r="Q13" s="1161">
        <v>43</v>
      </c>
      <c r="R13" s="1157">
        <f t="shared" ref="R13" si="17">SUM(P13,N13)</f>
        <v>5</v>
      </c>
      <c r="S13" s="1157">
        <f t="shared" ref="S13" si="18">SUM(Q13,Q14,O13,O14)</f>
        <v>76</v>
      </c>
      <c r="T13" s="1157">
        <v>1</v>
      </c>
      <c r="U13" s="1157"/>
      <c r="V13" s="1157">
        <v>1</v>
      </c>
      <c r="W13" s="1161">
        <v>6</v>
      </c>
      <c r="X13" s="1157">
        <f t="shared" ref="X13:Y13" si="19">SUM(V13,T13)</f>
        <v>2</v>
      </c>
      <c r="Y13" s="1157">
        <f t="shared" si="19"/>
        <v>6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127</v>
      </c>
    </row>
    <row r="14" spans="1:32" ht="18" customHeight="1">
      <c r="A14" s="970"/>
      <c r="B14" s="31" t="s">
        <v>3</v>
      </c>
      <c r="C14" s="1157"/>
      <c r="D14" s="1157"/>
      <c r="E14" s="1162"/>
      <c r="F14" s="1157"/>
      <c r="G14" s="1162"/>
      <c r="H14" s="1157"/>
      <c r="I14" s="25">
        <v>2</v>
      </c>
      <c r="J14" s="1157"/>
      <c r="K14" s="1162"/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41</v>
      </c>
      <c r="E15" s="1161">
        <f t="shared" ref="E15" si="22">SUM(C15:D16)</f>
        <v>44</v>
      </c>
      <c r="F15" s="1157"/>
      <c r="G15" s="1161"/>
      <c r="H15" s="1157"/>
      <c r="I15" s="1161">
        <v>8</v>
      </c>
      <c r="J15" s="1157"/>
      <c r="K15" s="24">
        <v>4</v>
      </c>
      <c r="L15" s="1157">
        <f>F15+H15+J15</f>
        <v>0</v>
      </c>
      <c r="M15" s="1157">
        <f>G15+G16+I15+I16+K15+K16</f>
        <v>13</v>
      </c>
      <c r="N15" s="1157">
        <v>1</v>
      </c>
      <c r="O15" s="1161">
        <v>16</v>
      </c>
      <c r="P15" s="1157">
        <v>1</v>
      </c>
      <c r="Q15" s="1161">
        <v>10</v>
      </c>
      <c r="R15" s="1157">
        <f t="shared" ref="R15" si="23">SUM(P15,N15)</f>
        <v>2</v>
      </c>
      <c r="S15" s="1157">
        <f t="shared" ref="S15" si="24">SUM(Q15,Q16,O15,O16)</f>
        <v>26</v>
      </c>
      <c r="T15" s="1157"/>
      <c r="U15" s="1157"/>
      <c r="V15" s="1157">
        <v>1</v>
      </c>
      <c r="W15" s="1161">
        <v>2</v>
      </c>
      <c r="X15" s="1157">
        <f t="shared" ref="X15:Y15" si="25">SUM(V15,T15)</f>
        <v>1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44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969"/>
      <c r="B17" s="1172" t="s">
        <v>68</v>
      </c>
      <c r="C17" s="1157">
        <f t="shared" ref="C17:D17" si="27">SUM(L17,R17,X17,AD17)</f>
        <v>2</v>
      </c>
      <c r="D17" s="1157">
        <f t="shared" si="27"/>
        <v>34</v>
      </c>
      <c r="E17" s="1161">
        <f>SUM(C17:D18)</f>
        <v>36</v>
      </c>
      <c r="F17" s="1161"/>
      <c r="G17" s="1161"/>
      <c r="H17" s="1227"/>
      <c r="I17" s="1161">
        <v>3</v>
      </c>
      <c r="J17" s="1227"/>
      <c r="K17" s="1161">
        <v>3</v>
      </c>
      <c r="L17" s="1229">
        <f>F17+H17+J17</f>
        <v>0</v>
      </c>
      <c r="M17" s="1157">
        <f>G17+G18+I17+I18+K17+K18</f>
        <v>6</v>
      </c>
      <c r="N17" s="1161">
        <v>1</v>
      </c>
      <c r="O17" s="1161">
        <v>11</v>
      </c>
      <c r="P17" s="1161">
        <v>1</v>
      </c>
      <c r="Q17" s="1161">
        <v>13</v>
      </c>
      <c r="R17" s="1157">
        <f t="shared" ref="R17:R19" si="28">SUM(P17,N17)</f>
        <v>2</v>
      </c>
      <c r="S17" s="1157">
        <f t="shared" ref="S17:S19" si="29">SUM(Q17,Q18,O17,O18)</f>
        <v>24</v>
      </c>
      <c r="T17" s="1161"/>
      <c r="U17" s="1161"/>
      <c r="V17" s="1161"/>
      <c r="W17" s="1161">
        <v>4</v>
      </c>
      <c r="X17" s="1157">
        <f t="shared" ref="X17:Y19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9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973"/>
      <c r="B18" s="1224"/>
      <c r="C18" s="1157"/>
      <c r="D18" s="1157"/>
      <c r="E18" s="1162"/>
      <c r="F18" s="1162"/>
      <c r="G18" s="1162"/>
      <c r="H18" s="1228"/>
      <c r="I18" s="1162"/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222"/>
      <c r="X18" s="1157"/>
      <c r="Y18" s="1157"/>
      <c r="Z18" s="1161"/>
      <c r="AA18" s="1161"/>
      <c r="AB18" s="1161"/>
      <c r="AC18" s="1161"/>
      <c r="AD18" s="1157"/>
      <c r="AE18" s="1157"/>
      <c r="AF18" s="1168"/>
    </row>
    <row r="19" spans="1:32" ht="18" customHeight="1">
      <c r="A19" s="975"/>
      <c r="B19" s="1172" t="s">
        <v>199</v>
      </c>
      <c r="C19" s="1157">
        <f>SUM(L19,R19,X19,AD19)</f>
        <v>0</v>
      </c>
      <c r="D19" s="1157">
        <f>SUM(M19,S19,Y19,AE19)</f>
        <v>1</v>
      </c>
      <c r="E19" s="1161">
        <f>SUM(C19:D20)</f>
        <v>1</v>
      </c>
      <c r="F19" s="1161"/>
      <c r="G19" s="1161"/>
      <c r="H19" s="1161"/>
      <c r="I19" s="791"/>
      <c r="J19" s="1161"/>
      <c r="K19" s="966"/>
      <c r="L19" s="1229">
        <f>F19+H19+J19</f>
        <v>0</v>
      </c>
      <c r="M19" s="1157">
        <f>G19+G20+I19+I20+K19+K20</f>
        <v>0</v>
      </c>
      <c r="N19" s="966"/>
      <c r="O19" s="966"/>
      <c r="P19" s="966"/>
      <c r="Q19" s="966"/>
      <c r="R19" s="1157">
        <f t="shared" si="28"/>
        <v>0</v>
      </c>
      <c r="S19" s="1157">
        <f t="shared" si="29"/>
        <v>1</v>
      </c>
      <c r="T19" s="966"/>
      <c r="U19" s="966"/>
      <c r="V19" s="977"/>
      <c r="W19" s="966"/>
      <c r="X19" s="1157">
        <f t="shared" si="30"/>
        <v>0</v>
      </c>
      <c r="Y19" s="1157">
        <f t="shared" si="30"/>
        <v>0</v>
      </c>
      <c r="Z19" s="977"/>
      <c r="AA19" s="966"/>
      <c r="AB19" s="947"/>
      <c r="AC19" s="966"/>
      <c r="AD19" s="1157">
        <f t="shared" si="31"/>
        <v>0</v>
      </c>
      <c r="AE19" s="1157">
        <f t="shared" si="31"/>
        <v>0</v>
      </c>
      <c r="AF19" s="1167">
        <f>E19</f>
        <v>1</v>
      </c>
    </row>
    <row r="20" spans="1:32" ht="18" customHeight="1">
      <c r="A20" s="975"/>
      <c r="B20" s="1224"/>
      <c r="C20" s="1157"/>
      <c r="D20" s="1157"/>
      <c r="E20" s="1162"/>
      <c r="F20" s="1162"/>
      <c r="G20" s="1162"/>
      <c r="H20" s="1162"/>
      <c r="I20" s="32"/>
      <c r="J20" s="1162"/>
      <c r="K20" s="967"/>
      <c r="L20" s="1229"/>
      <c r="M20" s="1157"/>
      <c r="N20" s="967"/>
      <c r="O20" s="25">
        <v>1</v>
      </c>
      <c r="P20" s="967"/>
      <c r="Q20" s="967"/>
      <c r="R20" s="1157"/>
      <c r="S20" s="1157"/>
      <c r="T20" s="967"/>
      <c r="U20" s="967"/>
      <c r="V20" s="978"/>
      <c r="W20" s="967"/>
      <c r="X20" s="1157"/>
      <c r="Y20" s="1157"/>
      <c r="Z20" s="978"/>
      <c r="AA20" s="967"/>
      <c r="AB20" s="948"/>
      <c r="AC20" s="967"/>
      <c r="AD20" s="1157"/>
      <c r="AE20" s="1157"/>
      <c r="AF20" s="1168"/>
    </row>
    <row r="21" spans="1:32" ht="18" customHeight="1">
      <c r="A21" s="975"/>
      <c r="B21" s="1172" t="s">
        <v>203</v>
      </c>
      <c r="C21" s="1157">
        <f>SUM(L21,R21,X21,AD21)</f>
        <v>0</v>
      </c>
      <c r="D21" s="1157">
        <f>SUM(M21,S21,Y21,AE21)</f>
        <v>1</v>
      </c>
      <c r="E21" s="1161">
        <f>SUM(C21:D22)</f>
        <v>1</v>
      </c>
      <c r="F21" s="1161"/>
      <c r="G21" s="1222"/>
      <c r="H21" s="1222"/>
      <c r="I21" s="945"/>
      <c r="J21" s="1222"/>
      <c r="K21" s="974"/>
      <c r="L21" s="1261">
        <f>F21+H21+J21</f>
        <v>0</v>
      </c>
      <c r="M21" s="1162">
        <f>G21+G22+I21+I22+K21+K22</f>
        <v>1</v>
      </c>
      <c r="N21" s="974"/>
      <c r="O21" s="974"/>
      <c r="P21" s="974"/>
      <c r="Q21" s="974"/>
      <c r="R21" s="1162">
        <f t="shared" ref="R21" si="32">SUM(P21,N21)</f>
        <v>0</v>
      </c>
      <c r="S21" s="1162">
        <f t="shared" ref="S21" si="33">SUM(Q21,Q22,O21,O22)</f>
        <v>0</v>
      </c>
      <c r="T21" s="974"/>
      <c r="U21" s="974"/>
      <c r="V21" s="946"/>
      <c r="W21" s="974"/>
      <c r="X21" s="1162">
        <f t="shared" ref="X21:Y21" si="34">SUM(V21,T21)</f>
        <v>0</v>
      </c>
      <c r="Y21" s="1162">
        <f t="shared" si="34"/>
        <v>0</v>
      </c>
      <c r="Z21" s="946"/>
      <c r="AA21" s="974"/>
      <c r="AB21" s="979"/>
      <c r="AC21" s="974"/>
      <c r="AD21" s="1162">
        <f t="shared" ref="AD21:AE21" si="35">SUM(AB21,Z21)</f>
        <v>0</v>
      </c>
      <c r="AE21" s="1162">
        <f t="shared" si="35"/>
        <v>0</v>
      </c>
      <c r="AF21" s="1260">
        <f>E21</f>
        <v>1</v>
      </c>
    </row>
    <row r="22" spans="1:32" ht="18" customHeight="1">
      <c r="A22" s="975"/>
      <c r="B22" s="1224"/>
      <c r="C22" s="1157"/>
      <c r="D22" s="1157"/>
      <c r="E22" s="1162"/>
      <c r="F22" s="1162"/>
      <c r="G22" s="1162"/>
      <c r="H22" s="1162"/>
      <c r="I22" s="945"/>
      <c r="J22" s="1162"/>
      <c r="K22" s="117">
        <v>1</v>
      </c>
      <c r="L22" s="1229"/>
      <c r="M22" s="1157"/>
      <c r="N22" s="974"/>
      <c r="O22" s="974"/>
      <c r="P22" s="974"/>
      <c r="Q22" s="974"/>
      <c r="R22" s="1157"/>
      <c r="S22" s="1157"/>
      <c r="T22" s="974"/>
      <c r="U22" s="974"/>
      <c r="V22" s="946"/>
      <c r="W22" s="967"/>
      <c r="X22" s="1157"/>
      <c r="Y22" s="1157"/>
      <c r="Z22" s="978"/>
      <c r="AA22" s="967"/>
      <c r="AB22" s="948"/>
      <c r="AC22" s="967"/>
      <c r="AD22" s="1157"/>
      <c r="AE22" s="1157"/>
      <c r="AF22" s="1168"/>
    </row>
    <row r="23" spans="1:32" ht="18" customHeight="1">
      <c r="A23" s="1170"/>
      <c r="B23" s="1172" t="s">
        <v>14</v>
      </c>
      <c r="C23" s="1157">
        <f t="shared" ref="C23:D23" si="36">SUM(L23,R23,X23,AD23)</f>
        <v>1</v>
      </c>
      <c r="D23" s="1157">
        <f t="shared" si="36"/>
        <v>5</v>
      </c>
      <c r="E23" s="1161">
        <f t="shared" ref="E23" si="37">SUM(C23:D24)</f>
        <v>6</v>
      </c>
      <c r="F23" s="1161"/>
      <c r="G23" s="1161"/>
      <c r="H23" s="1161"/>
      <c r="I23" s="1161"/>
      <c r="J23" s="1161"/>
      <c r="K23" s="1161"/>
      <c r="L23" s="1157">
        <f t="shared" ref="L23" si="38">F23+H23+J23</f>
        <v>0</v>
      </c>
      <c r="M23" s="1157">
        <f t="shared" ref="M23" si="39">G23+G24+I23+I24+K23+K24</f>
        <v>0</v>
      </c>
      <c r="N23" s="1161"/>
      <c r="O23" s="1161"/>
      <c r="P23" s="1161"/>
      <c r="Q23" s="1161">
        <v>4</v>
      </c>
      <c r="R23" s="1157">
        <f t="shared" ref="R23" si="40">SUM(P23,N23)</f>
        <v>0</v>
      </c>
      <c r="S23" s="1157">
        <f t="shared" ref="S23" si="41">SUM(Q23,Q24,O23,O24)</f>
        <v>4</v>
      </c>
      <c r="T23" s="1161"/>
      <c r="U23" s="1161"/>
      <c r="V23" s="1227">
        <v>1</v>
      </c>
      <c r="W23" s="1161">
        <v>1</v>
      </c>
      <c r="X23" s="1229">
        <f t="shared" ref="X23" si="42">SUM(V23,T23)</f>
        <v>1</v>
      </c>
      <c r="Y23" s="1157">
        <f>U23+U24+W23+W24</f>
        <v>1</v>
      </c>
      <c r="Z23" s="1162"/>
      <c r="AA23" s="1162"/>
      <c r="AB23" s="1162"/>
      <c r="AC23" s="1162"/>
      <c r="AD23" s="1157">
        <f t="shared" ref="AD23:AE23" si="43">SUM(AB23,Z23)</f>
        <v>0</v>
      </c>
      <c r="AE23" s="1157">
        <f t="shared" si="43"/>
        <v>0</v>
      </c>
      <c r="AF23" s="1167">
        <f>E23</f>
        <v>6</v>
      </c>
    </row>
    <row r="24" spans="1:32" ht="18" customHeight="1">
      <c r="A24" s="1223"/>
      <c r="B24" s="1224"/>
      <c r="C24" s="1157"/>
      <c r="D24" s="1157"/>
      <c r="E24" s="1162"/>
      <c r="F24" s="1162"/>
      <c r="G24" s="1162"/>
      <c r="H24" s="1162"/>
      <c r="I24" s="1162"/>
      <c r="J24" s="1222"/>
      <c r="K24" s="1162"/>
      <c r="L24" s="1157"/>
      <c r="M24" s="1157"/>
      <c r="N24" s="1162"/>
      <c r="O24" s="1162"/>
      <c r="P24" s="1162"/>
      <c r="Q24" s="1162"/>
      <c r="R24" s="1157"/>
      <c r="S24" s="1157"/>
      <c r="T24" s="1162"/>
      <c r="U24" s="1162"/>
      <c r="V24" s="1228"/>
      <c r="W24" s="1162"/>
      <c r="X24" s="1229"/>
      <c r="Y24" s="1157"/>
      <c r="Z24" s="1157"/>
      <c r="AA24" s="1157"/>
      <c r="AB24" s="1157"/>
      <c r="AC24" s="1157"/>
      <c r="AD24" s="1157"/>
      <c r="AE24" s="1157"/>
      <c r="AF24" s="1168"/>
    </row>
    <row r="25" spans="1:32" ht="18" customHeight="1">
      <c r="A25" s="1170"/>
      <c r="B25" s="1172" t="s">
        <v>82</v>
      </c>
      <c r="C25" s="1157">
        <f t="shared" ref="C25:D25" si="44">SUM(L25,R25,X25,AD25)</f>
        <v>0</v>
      </c>
      <c r="D25" s="1157">
        <f t="shared" si="44"/>
        <v>48</v>
      </c>
      <c r="E25" s="1161">
        <f t="shared" ref="E25" si="45">SUM(C25:D26)</f>
        <v>48</v>
      </c>
      <c r="F25" s="1157"/>
      <c r="G25" s="791"/>
      <c r="H25" s="1157"/>
      <c r="I25" s="1161">
        <v>32</v>
      </c>
      <c r="J25" s="1157"/>
      <c r="K25" s="1161">
        <v>3</v>
      </c>
      <c r="L25" s="1157">
        <f t="shared" ref="L25" si="46">F25+H25+J25</f>
        <v>0</v>
      </c>
      <c r="M25" s="1157">
        <f t="shared" ref="M25" si="47">G25+G26+I25+I26+K25+K26</f>
        <v>48</v>
      </c>
      <c r="N25" s="1157"/>
      <c r="O25" s="1157"/>
      <c r="P25" s="1157"/>
      <c r="Q25" s="1157"/>
      <c r="R25" s="1157">
        <f t="shared" ref="R25" si="48">SUM(P25,N25)</f>
        <v>0</v>
      </c>
      <c r="S25" s="1157">
        <f t="shared" ref="S25" si="49">SUM(Q25,Q26,O25,O26)</f>
        <v>0</v>
      </c>
      <c r="T25" s="1157"/>
      <c r="U25" s="1157"/>
      <c r="V25" s="1157"/>
      <c r="W25" s="1162"/>
      <c r="X25" s="1157">
        <f t="shared" ref="X25" si="50">SUM(V25,T25)</f>
        <v>0</v>
      </c>
      <c r="Y25" s="1157">
        <f>U25+U26+W25+W26</f>
        <v>0</v>
      </c>
      <c r="Z25" s="1157"/>
      <c r="AA25" s="1157"/>
      <c r="AB25" s="1157"/>
      <c r="AC25" s="1157"/>
      <c r="AD25" s="1157">
        <f t="shared" ref="AD25:AE25" si="51">SUM(AB25,Z25)</f>
        <v>0</v>
      </c>
      <c r="AE25" s="1157">
        <f t="shared" si="51"/>
        <v>0</v>
      </c>
      <c r="AF25" s="1167">
        <f>E25</f>
        <v>48</v>
      </c>
    </row>
    <row r="26" spans="1:32" ht="18" customHeight="1">
      <c r="A26" s="1171"/>
      <c r="B26" s="1173"/>
      <c r="C26" s="1157"/>
      <c r="D26" s="1157"/>
      <c r="E26" s="1162"/>
      <c r="F26" s="1157"/>
      <c r="G26" s="32">
        <v>13</v>
      </c>
      <c r="H26" s="1157"/>
      <c r="I26" s="1162"/>
      <c r="J26" s="1157"/>
      <c r="K26" s="1162"/>
      <c r="L26" s="1157"/>
      <c r="M26" s="1157"/>
      <c r="N26" s="1157"/>
      <c r="O26" s="1157"/>
      <c r="P26" s="1157"/>
      <c r="Q26" s="1157"/>
      <c r="R26" s="1157"/>
      <c r="S26" s="1157"/>
      <c r="T26" s="1157"/>
      <c r="U26" s="1157"/>
      <c r="V26" s="1157"/>
      <c r="W26" s="1157"/>
      <c r="X26" s="1157"/>
      <c r="Y26" s="1157"/>
      <c r="Z26" s="1157"/>
      <c r="AA26" s="1157"/>
      <c r="AB26" s="1157"/>
      <c r="AC26" s="1157"/>
      <c r="AD26" s="1157"/>
      <c r="AE26" s="1157"/>
      <c r="AF26" s="1168"/>
    </row>
    <row r="27" spans="1:32" ht="24" customHeight="1">
      <c r="A27" s="1225" t="s">
        <v>1</v>
      </c>
      <c r="B27" s="1226"/>
      <c r="C27" s="33">
        <f>SUM(C7:C26)</f>
        <v>53</v>
      </c>
      <c r="D27" s="33">
        <f t="shared" ref="D27:AE27" si="52">SUM(D7:D26)</f>
        <v>486</v>
      </c>
      <c r="E27" s="33">
        <f t="shared" si="52"/>
        <v>539</v>
      </c>
      <c r="F27" s="33">
        <f t="shared" si="52"/>
        <v>2</v>
      </c>
      <c r="G27" s="33">
        <f t="shared" si="52"/>
        <v>13</v>
      </c>
      <c r="H27" s="33">
        <f t="shared" si="52"/>
        <v>6</v>
      </c>
      <c r="I27" s="33">
        <f t="shared" si="52"/>
        <v>138</v>
      </c>
      <c r="J27" s="33">
        <f t="shared" si="52"/>
        <v>6</v>
      </c>
      <c r="K27" s="33">
        <f t="shared" si="52"/>
        <v>51</v>
      </c>
      <c r="L27" s="33">
        <f t="shared" si="52"/>
        <v>14</v>
      </c>
      <c r="M27" s="33">
        <f t="shared" si="52"/>
        <v>202</v>
      </c>
      <c r="N27" s="33">
        <f t="shared" si="52"/>
        <v>11</v>
      </c>
      <c r="O27" s="33">
        <f t="shared" si="52"/>
        <v>117</v>
      </c>
      <c r="P27" s="33">
        <f t="shared" si="52"/>
        <v>16</v>
      </c>
      <c r="Q27" s="33">
        <f t="shared" si="52"/>
        <v>143</v>
      </c>
      <c r="R27" s="33">
        <f t="shared" si="52"/>
        <v>27</v>
      </c>
      <c r="S27" s="33">
        <f t="shared" si="52"/>
        <v>260</v>
      </c>
      <c r="T27" s="33">
        <f t="shared" si="52"/>
        <v>2</v>
      </c>
      <c r="U27" s="33">
        <f t="shared" si="52"/>
        <v>1</v>
      </c>
      <c r="V27" s="33">
        <f t="shared" si="52"/>
        <v>8</v>
      </c>
      <c r="W27" s="33">
        <f t="shared" si="52"/>
        <v>23</v>
      </c>
      <c r="X27" s="33">
        <f t="shared" si="52"/>
        <v>10</v>
      </c>
      <c r="Y27" s="33">
        <f t="shared" si="52"/>
        <v>24</v>
      </c>
      <c r="Z27" s="33">
        <f t="shared" si="52"/>
        <v>0</v>
      </c>
      <c r="AA27" s="33">
        <f t="shared" si="52"/>
        <v>0</v>
      </c>
      <c r="AB27" s="33">
        <f t="shared" si="52"/>
        <v>2</v>
      </c>
      <c r="AC27" s="33">
        <f t="shared" si="52"/>
        <v>0</v>
      </c>
      <c r="AD27" s="33">
        <f t="shared" si="52"/>
        <v>2</v>
      </c>
      <c r="AE27" s="33">
        <f t="shared" si="52"/>
        <v>0</v>
      </c>
      <c r="AF27" s="33">
        <f>SUM(AF7:AF26)</f>
        <v>539</v>
      </c>
    </row>
    <row r="28" spans="1:32" ht="2.25" customHeight="1">
      <c r="B28" s="22"/>
      <c r="C28" s="22"/>
      <c r="D28" s="22"/>
      <c r="E28" s="22"/>
      <c r="F28" s="22"/>
      <c r="G28" s="22"/>
    </row>
    <row r="29" spans="1:32" ht="2.25" customHeight="1"/>
    <row r="30" spans="1:32" s="35" customFormat="1" ht="23.25">
      <c r="C30" s="1174" t="s">
        <v>54</v>
      </c>
      <c r="D30" s="1174"/>
      <c r="E30" s="1174"/>
      <c r="F30" s="1174"/>
      <c r="G30" s="1174"/>
      <c r="H30" s="1174"/>
      <c r="I30" s="1174"/>
      <c r="J30" s="1174"/>
      <c r="K30" s="1174"/>
      <c r="L30" s="1174"/>
      <c r="M30" s="1174"/>
      <c r="N30" s="1174"/>
      <c r="O30" s="1174"/>
      <c r="P30" s="1174"/>
      <c r="Q30" s="1174"/>
      <c r="R30" s="1174"/>
      <c r="S30" s="1174"/>
      <c r="T30" s="1174"/>
      <c r="U30" s="1174"/>
      <c r="V30" s="1174"/>
      <c r="W30" s="1174"/>
      <c r="X30" s="1174"/>
      <c r="Y30" s="1174"/>
      <c r="Z30" s="1174"/>
      <c r="AA30" s="1174"/>
      <c r="AB30" s="1174"/>
      <c r="AC30" s="1174"/>
      <c r="AD30" s="1174"/>
      <c r="AE30" s="1174"/>
      <c r="AF30" s="1174"/>
    </row>
    <row r="31" spans="1:32" ht="3.75" customHeight="1"/>
    <row r="32" spans="1:32" ht="23.25">
      <c r="G32" s="1156" t="s">
        <v>28</v>
      </c>
      <c r="H32" s="1156"/>
      <c r="I32" s="1156"/>
      <c r="J32" s="1156"/>
      <c r="K32" s="1156"/>
      <c r="L32" s="1156"/>
      <c r="U32" s="1169" t="s">
        <v>24</v>
      </c>
      <c r="V32" s="1169"/>
      <c r="W32" s="1169"/>
      <c r="X32" s="1169"/>
      <c r="Y32" s="1169"/>
      <c r="Z32" s="1169"/>
      <c r="AA32" s="1169"/>
      <c r="AB32" s="1169"/>
      <c r="AC32" s="1169"/>
      <c r="AD32" s="1169"/>
      <c r="AE32" s="1169"/>
      <c r="AF32" s="1169"/>
    </row>
    <row r="33" spans="5:32" ht="23.25">
      <c r="E33" s="36"/>
      <c r="G33" s="1156" t="s">
        <v>29</v>
      </c>
      <c r="H33" s="1156"/>
      <c r="I33" s="1156"/>
      <c r="J33" s="1156"/>
      <c r="K33" s="1156"/>
      <c r="L33" s="1156"/>
      <c r="U33" s="1169" t="s">
        <v>204</v>
      </c>
      <c r="V33" s="1169"/>
      <c r="W33" s="1169"/>
      <c r="X33" s="1169"/>
      <c r="Y33" s="1169"/>
      <c r="Z33" s="1169"/>
      <c r="AA33" s="1169"/>
      <c r="AB33" s="1169"/>
      <c r="AC33" s="1169"/>
      <c r="AD33" s="1169"/>
      <c r="AE33" s="1169"/>
      <c r="AF33" s="1169"/>
    </row>
  </sheetData>
  <mergeCells count="308"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Q9:Q10"/>
    <mergeCell ref="R9:R10"/>
    <mergeCell ref="S9:S10"/>
    <mergeCell ref="AF7:AF8"/>
    <mergeCell ref="C9:C10"/>
    <mergeCell ref="D9:D10"/>
    <mergeCell ref="E9:E10"/>
    <mergeCell ref="F9:F10"/>
    <mergeCell ref="G9:G10"/>
    <mergeCell ref="H9:H10"/>
    <mergeCell ref="J9:J10"/>
    <mergeCell ref="L9:L10"/>
    <mergeCell ref="M9:M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V11:V12"/>
    <mergeCell ref="W11:W12"/>
    <mergeCell ref="L11:L12"/>
    <mergeCell ref="M11:M12"/>
    <mergeCell ref="N11:N12"/>
    <mergeCell ref="O11:O12"/>
    <mergeCell ref="P11:P12"/>
    <mergeCell ref="Q11:Q12"/>
    <mergeCell ref="AF9:AF10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N9:N10"/>
    <mergeCell ref="O9:O10"/>
    <mergeCell ref="P9:P10"/>
    <mergeCell ref="M13:M14"/>
    <mergeCell ref="N13:N14"/>
    <mergeCell ref="O13:O14"/>
    <mergeCell ref="P13:P14"/>
    <mergeCell ref="AD11:AD12"/>
    <mergeCell ref="AE11:AE12"/>
    <mergeCell ref="AF11:AF12"/>
    <mergeCell ref="C13:C14"/>
    <mergeCell ref="D13:D14"/>
    <mergeCell ref="E13:E14"/>
    <mergeCell ref="F13:F14"/>
    <mergeCell ref="G13:G14"/>
    <mergeCell ref="H13:H14"/>
    <mergeCell ref="J13:J14"/>
    <mergeCell ref="X11:X12"/>
    <mergeCell ref="Y11:Y12"/>
    <mergeCell ref="Z11:Z12"/>
    <mergeCell ref="AA11:AA12"/>
    <mergeCell ref="AB11:AB12"/>
    <mergeCell ref="AC11:AC12"/>
    <mergeCell ref="R11:R12"/>
    <mergeCell ref="S11:S12"/>
    <mergeCell ref="T11:T12"/>
    <mergeCell ref="U11:U12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V13:V14"/>
    <mergeCell ref="K13:K14"/>
    <mergeCell ref="L13:L14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B17:B18"/>
    <mergeCell ref="C17:C18"/>
    <mergeCell ref="D17:D18"/>
    <mergeCell ref="E17:E18"/>
    <mergeCell ref="F17:F18"/>
    <mergeCell ref="G17:G18"/>
    <mergeCell ref="AA15:AA16"/>
    <mergeCell ref="AB15:AB16"/>
    <mergeCell ref="AC15:AC16"/>
    <mergeCell ref="O15:O16"/>
    <mergeCell ref="P15:P16"/>
    <mergeCell ref="Q15:Q16"/>
    <mergeCell ref="R15:R16"/>
    <mergeCell ref="S15:S16"/>
    <mergeCell ref="T15:T16"/>
    <mergeCell ref="H15:H16"/>
    <mergeCell ref="I15:I16"/>
    <mergeCell ref="J15:J16"/>
    <mergeCell ref="L15:L16"/>
    <mergeCell ref="M15:M16"/>
    <mergeCell ref="N15:N16"/>
    <mergeCell ref="P17:P18"/>
    <mergeCell ref="Q17:Q18"/>
    <mergeCell ref="R17:R18"/>
    <mergeCell ref="B19:B20"/>
    <mergeCell ref="C19:C20"/>
    <mergeCell ref="D19:D20"/>
    <mergeCell ref="E19:E20"/>
    <mergeCell ref="F19:F20"/>
    <mergeCell ref="G19:G20"/>
    <mergeCell ref="H19:H20"/>
    <mergeCell ref="J19:J20"/>
    <mergeCell ref="L19:L20"/>
    <mergeCell ref="AF19:AF20"/>
    <mergeCell ref="R19:R20"/>
    <mergeCell ref="S19:S20"/>
    <mergeCell ref="X19:X20"/>
    <mergeCell ref="Y19:Y20"/>
    <mergeCell ref="AD19:AD20"/>
    <mergeCell ref="S17:S18"/>
    <mergeCell ref="H17:H18"/>
    <mergeCell ref="I17:I18"/>
    <mergeCell ref="J17:J18"/>
    <mergeCell ref="K17:K18"/>
    <mergeCell ref="L17:L18"/>
    <mergeCell ref="M17:M18"/>
    <mergeCell ref="AF17:AF18"/>
    <mergeCell ref="Z17:Z18"/>
    <mergeCell ref="AA17:AA18"/>
    <mergeCell ref="AB17:AB18"/>
    <mergeCell ref="AC17:AC18"/>
    <mergeCell ref="AD17:AD18"/>
    <mergeCell ref="AE17:AE18"/>
    <mergeCell ref="T17:T18"/>
    <mergeCell ref="M19:M20"/>
    <mergeCell ref="U17:U18"/>
    <mergeCell ref="V17:V18"/>
    <mergeCell ref="W17:W18"/>
    <mergeCell ref="X17:X18"/>
    <mergeCell ref="Y17:Y18"/>
    <mergeCell ref="N17:N18"/>
    <mergeCell ref="O17:O18"/>
    <mergeCell ref="AE19:AE20"/>
    <mergeCell ref="A23:A24"/>
    <mergeCell ref="B23:B24"/>
    <mergeCell ref="C23:C24"/>
    <mergeCell ref="D23:D24"/>
    <mergeCell ref="E23:E24"/>
    <mergeCell ref="F23:F24"/>
    <mergeCell ref="G23:G24"/>
    <mergeCell ref="L21:L22"/>
    <mergeCell ref="M21:M22"/>
    <mergeCell ref="B21:B22"/>
    <mergeCell ref="C21:C22"/>
    <mergeCell ref="D21:D22"/>
    <mergeCell ref="E21:E22"/>
    <mergeCell ref="F21:F22"/>
    <mergeCell ref="G21:G22"/>
    <mergeCell ref="H21:H22"/>
    <mergeCell ref="J21:J22"/>
    <mergeCell ref="K23:K24"/>
    <mergeCell ref="M25:M26"/>
    <mergeCell ref="N25:N26"/>
    <mergeCell ref="O25:O26"/>
    <mergeCell ref="AD21:AD22"/>
    <mergeCell ref="AE21:AE22"/>
    <mergeCell ref="AF21:AF22"/>
    <mergeCell ref="R21:R22"/>
    <mergeCell ref="S21:S22"/>
    <mergeCell ref="X21:X22"/>
    <mergeCell ref="Y21:Y22"/>
    <mergeCell ref="X23:X24"/>
    <mergeCell ref="Y23:Y24"/>
    <mergeCell ref="N23:N24"/>
    <mergeCell ref="O23:O24"/>
    <mergeCell ref="P23:P24"/>
    <mergeCell ref="Q23:Q24"/>
    <mergeCell ref="R23:R24"/>
    <mergeCell ref="S23:S24"/>
    <mergeCell ref="P25:P26"/>
    <mergeCell ref="AF23:AF24"/>
    <mergeCell ref="Z23:Z24"/>
    <mergeCell ref="AA23:AA24"/>
    <mergeCell ref="AB23:AB24"/>
    <mergeCell ref="AC23:AC24"/>
    <mergeCell ref="A25:A26"/>
    <mergeCell ref="B25:B26"/>
    <mergeCell ref="C25:C26"/>
    <mergeCell ref="D25:D26"/>
    <mergeCell ref="E25:E26"/>
    <mergeCell ref="F25:F26"/>
    <mergeCell ref="H25:H26"/>
    <mergeCell ref="I25:I26"/>
    <mergeCell ref="J25:J26"/>
    <mergeCell ref="AD23:AD24"/>
    <mergeCell ref="AE23:AE24"/>
    <mergeCell ref="T23:T24"/>
    <mergeCell ref="U23:U24"/>
    <mergeCell ref="V23:V24"/>
    <mergeCell ref="W23:W24"/>
    <mergeCell ref="H23:H24"/>
    <mergeCell ref="I23:I24"/>
    <mergeCell ref="J23:J24"/>
    <mergeCell ref="L23:L24"/>
    <mergeCell ref="M23:M24"/>
    <mergeCell ref="G32:L32"/>
    <mergeCell ref="U32:AF32"/>
    <mergeCell ref="G33:L33"/>
    <mergeCell ref="U33:AF33"/>
    <mergeCell ref="AC25:AC26"/>
    <mergeCell ref="AD25:AD26"/>
    <mergeCell ref="AE25:AE26"/>
    <mergeCell ref="AF25:AF26"/>
    <mergeCell ref="A27:B27"/>
    <mergeCell ref="C30:AF30"/>
    <mergeCell ref="W25:W26"/>
    <mergeCell ref="X25:X26"/>
    <mergeCell ref="Y25:Y26"/>
    <mergeCell ref="Z25:Z26"/>
    <mergeCell ref="AA25:AA26"/>
    <mergeCell ref="AB25:AB26"/>
    <mergeCell ref="Q25:Q26"/>
    <mergeCell ref="R25:R26"/>
    <mergeCell ref="S25:S26"/>
    <mergeCell ref="T25:T26"/>
    <mergeCell ref="U25:U26"/>
    <mergeCell ref="V25:V26"/>
    <mergeCell ref="K25:K26"/>
    <mergeCell ref="L25:L26"/>
  </mergeCells>
  <pageMargins left="0.39370078740157483" right="3.937007874015748E-2" top="0.31496062992125984" bottom="7.874015748031496E-2" header="0.31496062992125984" footer="0.31496062992125984"/>
  <pageSetup paperSize="9" scale="92" orientation="landscape" r:id="rId1"/>
  <drawing r:id="rId2"/>
</worksheet>
</file>

<file path=xl/worksheets/sheet208.xml><?xml version="1.0" encoding="utf-8"?>
<worksheet xmlns="http://schemas.openxmlformats.org/spreadsheetml/2006/main" xmlns:r="http://schemas.openxmlformats.org/officeDocument/2006/relationships">
  <sheetPr>
    <tabColor rgb="FFFF00FF"/>
  </sheetPr>
  <dimension ref="A1:V32"/>
  <sheetViews>
    <sheetView workbookViewId="0">
      <selection activeCell="A22"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20" width="9" style="21"/>
    <col min="21" max="21" width="9.125" style="21" bestFit="1" customWidth="1"/>
    <col min="22" max="22" width="33.75" style="21" customWidth="1"/>
    <col min="23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968" t="s">
        <v>17</v>
      </c>
      <c r="D5" s="968" t="s">
        <v>18</v>
      </c>
      <c r="E5" s="968" t="s">
        <v>19</v>
      </c>
      <c r="F5" s="23" t="s">
        <v>1</v>
      </c>
      <c r="G5" s="968" t="s">
        <v>17</v>
      </c>
      <c r="H5" s="968" t="s">
        <v>18</v>
      </c>
      <c r="I5" s="968" t="s">
        <v>19</v>
      </c>
      <c r="J5" s="23" t="s">
        <v>1</v>
      </c>
      <c r="K5" s="968" t="s">
        <v>17</v>
      </c>
      <c r="L5" s="968" t="s">
        <v>18</v>
      </c>
      <c r="M5" s="968" t="s">
        <v>19</v>
      </c>
      <c r="N5" s="23" t="s">
        <v>1</v>
      </c>
      <c r="O5" s="968" t="s">
        <v>17</v>
      </c>
      <c r="P5" s="968" t="s">
        <v>18</v>
      </c>
      <c r="Q5" s="968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0</v>
      </c>
      <c r="E6" s="1157">
        <v>0</v>
      </c>
      <c r="F6" s="1157">
        <f>SUM(C6:E7)</f>
        <v>0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2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971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970"/>
      <c r="B9" s="976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s="982" customFormat="1" ht="18" customHeight="1">
      <c r="A12" s="980"/>
      <c r="B12" s="981" t="s">
        <v>10</v>
      </c>
      <c r="C12" s="1267">
        <v>0</v>
      </c>
      <c r="D12" s="1267">
        <v>0</v>
      </c>
      <c r="E12" s="1267">
        <v>0</v>
      </c>
      <c r="F12" s="1267">
        <f t="shared" ref="F12" si="10">SUM(C12:E13)</f>
        <v>0</v>
      </c>
      <c r="G12" s="1267">
        <v>0</v>
      </c>
      <c r="H12" s="1267">
        <v>0</v>
      </c>
      <c r="I12" s="1267">
        <v>0</v>
      </c>
      <c r="J12" s="1267">
        <f t="shared" ref="J12" si="11">SUM(G12:I13)</f>
        <v>0</v>
      </c>
      <c r="K12" s="1267">
        <v>0</v>
      </c>
      <c r="L12" s="1267">
        <v>0</v>
      </c>
      <c r="M12" s="1267">
        <v>0</v>
      </c>
      <c r="N12" s="1267">
        <f t="shared" ref="N12" si="12">SUM(K12:M13)</f>
        <v>0</v>
      </c>
      <c r="O12" s="1267">
        <v>0</v>
      </c>
      <c r="P12" s="1267">
        <v>0</v>
      </c>
      <c r="Q12" s="1267">
        <v>0</v>
      </c>
      <c r="R12" s="1267">
        <f t="shared" ref="R12" si="13">SUM(O12:Q13)</f>
        <v>0</v>
      </c>
      <c r="S12" s="1268">
        <f t="shared" ref="S12" si="14">F12+J12+N12+R12</f>
        <v>0</v>
      </c>
    </row>
    <row r="13" spans="1:19" s="982" customFormat="1" ht="18" customHeight="1">
      <c r="A13" s="983"/>
      <c r="B13" s="984" t="s">
        <v>3</v>
      </c>
      <c r="C13" s="1267"/>
      <c r="D13" s="1267"/>
      <c r="E13" s="1267"/>
      <c r="F13" s="1267"/>
      <c r="G13" s="1267"/>
      <c r="H13" s="1267"/>
      <c r="I13" s="1267"/>
      <c r="J13" s="1267"/>
      <c r="K13" s="1267"/>
      <c r="L13" s="1267"/>
      <c r="M13" s="1267"/>
      <c r="N13" s="1267"/>
      <c r="O13" s="1267"/>
      <c r="P13" s="1267"/>
      <c r="Q13" s="1267"/>
      <c r="R13" s="1267"/>
      <c r="S13" s="1269"/>
    </row>
    <row r="14" spans="1:19" ht="18" customHeight="1">
      <c r="A14" s="1170"/>
      <c r="B14" s="1172" t="s">
        <v>82</v>
      </c>
      <c r="C14" s="1157">
        <v>0</v>
      </c>
      <c r="D14" s="1157">
        <v>0</v>
      </c>
      <c r="E14" s="1157">
        <v>0</v>
      </c>
      <c r="F14" s="1157">
        <f t="shared" ref="F14" si="15">SUM(C14:E15)</f>
        <v>0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0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2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2" ht="18" customHeight="1">
      <c r="A18" s="949"/>
      <c r="B18" s="1256" t="s">
        <v>199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1</v>
      </c>
      <c r="I18" s="1157">
        <v>2</v>
      </c>
      <c r="J18" s="1157">
        <f t="shared" ref="J18" si="26">SUM(G18:I19)</f>
        <v>3</v>
      </c>
      <c r="K18" s="1157">
        <v>0</v>
      </c>
      <c r="L18" s="1157">
        <v>0</v>
      </c>
      <c r="M18" s="1157">
        <v>1</v>
      </c>
      <c r="N18" s="1157">
        <f t="shared" ref="N18" si="27">SUM(K18:M19)</f>
        <v>1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5</v>
      </c>
      <c r="U18" s="1270" t="s">
        <v>205</v>
      </c>
      <c r="V18" s="986"/>
    </row>
    <row r="19" spans="1:22" ht="18" customHeight="1">
      <c r="A19" s="949"/>
      <c r="B19" s="1257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  <c r="U19" s="1270"/>
      <c r="V19" s="986"/>
    </row>
    <row r="20" spans="1:22" s="985" customFormat="1" ht="18" customHeight="1">
      <c r="A20" s="1263"/>
      <c r="B20" s="1265" t="s">
        <v>203</v>
      </c>
      <c r="C20" s="1262">
        <v>0</v>
      </c>
      <c r="D20" s="1262">
        <v>1</v>
      </c>
      <c r="E20" s="1262">
        <v>1</v>
      </c>
      <c r="F20" s="1262">
        <f t="shared" ref="F20" si="30">SUM(C20:E21)</f>
        <v>2</v>
      </c>
      <c r="G20" s="1262">
        <v>0</v>
      </c>
      <c r="H20" s="1262">
        <v>0</v>
      </c>
      <c r="I20" s="1262">
        <v>0</v>
      </c>
      <c r="J20" s="1262">
        <f t="shared" ref="J20" si="31">SUM(G20:I21)</f>
        <v>0</v>
      </c>
      <c r="K20" s="1262">
        <v>0</v>
      </c>
      <c r="L20" s="1262">
        <v>2</v>
      </c>
      <c r="M20" s="1262">
        <v>1</v>
      </c>
      <c r="N20" s="1262">
        <f t="shared" ref="N20" si="32">SUM(K20:M21)</f>
        <v>3</v>
      </c>
      <c r="O20" s="1262">
        <v>0</v>
      </c>
      <c r="P20" s="1262">
        <v>0</v>
      </c>
      <c r="Q20" s="1262">
        <v>0</v>
      </c>
      <c r="R20" s="1262">
        <f t="shared" ref="R20" si="33">SUM(O20:Q21)</f>
        <v>0</v>
      </c>
      <c r="S20" s="1272">
        <f t="shared" ref="S20" si="34">F20+J20+N20+R20</f>
        <v>5</v>
      </c>
      <c r="U20" s="1270" t="s">
        <v>205</v>
      </c>
      <c r="V20" s="1271" t="s">
        <v>206</v>
      </c>
    </row>
    <row r="21" spans="1:22" s="985" customFormat="1" ht="18" customHeight="1">
      <c r="A21" s="1264"/>
      <c r="B21" s="1266"/>
      <c r="C21" s="1262"/>
      <c r="D21" s="1262"/>
      <c r="E21" s="1262"/>
      <c r="F21" s="1262"/>
      <c r="G21" s="1262"/>
      <c r="H21" s="1262"/>
      <c r="I21" s="1262"/>
      <c r="J21" s="1262"/>
      <c r="K21" s="1262"/>
      <c r="L21" s="1262"/>
      <c r="M21" s="1262"/>
      <c r="N21" s="1262"/>
      <c r="O21" s="1262"/>
      <c r="P21" s="1262"/>
      <c r="Q21" s="1262"/>
      <c r="R21" s="1262"/>
      <c r="S21" s="1273"/>
      <c r="U21" s="1270"/>
      <c r="V21" s="1271"/>
    </row>
    <row r="22" spans="1:22" ht="18" customHeight="1">
      <c r="A22" s="1170"/>
      <c r="B22" s="1172" t="s">
        <v>14</v>
      </c>
      <c r="C22" s="1157">
        <v>0</v>
      </c>
      <c r="D22" s="1157">
        <v>0</v>
      </c>
      <c r="E22" s="1157">
        <v>2</v>
      </c>
      <c r="F22" s="1157">
        <f t="shared" ref="F22" si="35">SUM(C22:E23)</f>
        <v>2</v>
      </c>
      <c r="G22" s="1157">
        <v>0</v>
      </c>
      <c r="H22" s="1157">
        <v>0</v>
      </c>
      <c r="I22" s="1157">
        <v>4</v>
      </c>
      <c r="J22" s="1157">
        <f t="shared" ref="J22" si="36">SUM(G22:I23)</f>
        <v>4</v>
      </c>
      <c r="K22" s="1157">
        <v>0</v>
      </c>
      <c r="L22" s="1157">
        <v>3</v>
      </c>
      <c r="M22" s="1157">
        <v>4</v>
      </c>
      <c r="N22" s="1157">
        <f t="shared" ref="N22" si="37">SUM(K22:M23)</f>
        <v>7</v>
      </c>
      <c r="O22" s="1157">
        <v>0</v>
      </c>
      <c r="P22" s="1157">
        <v>0</v>
      </c>
      <c r="Q22" s="1157">
        <v>1</v>
      </c>
      <c r="R22" s="1157">
        <f t="shared" ref="R22" si="38">SUM(O22:Q23)</f>
        <v>1</v>
      </c>
      <c r="S22" s="1167">
        <f t="shared" ref="S22" si="39">F22+J22+N22+R22</f>
        <v>14</v>
      </c>
      <c r="U22" s="1270" t="s">
        <v>205</v>
      </c>
      <c r="V22" s="986"/>
    </row>
    <row r="23" spans="1:22" ht="18" customHeight="1">
      <c r="A23" s="1223"/>
      <c r="B23" s="1173"/>
      <c r="C23" s="1157"/>
      <c r="D23" s="1157"/>
      <c r="E23" s="1157"/>
      <c r="F23" s="1157"/>
      <c r="G23" s="1157"/>
      <c r="H23" s="1157"/>
      <c r="I23" s="1157"/>
      <c r="J23" s="1157"/>
      <c r="K23" s="1157"/>
      <c r="L23" s="1157"/>
      <c r="M23" s="1157"/>
      <c r="N23" s="1157"/>
      <c r="O23" s="1157"/>
      <c r="P23" s="1157"/>
      <c r="Q23" s="1157"/>
      <c r="R23" s="1157"/>
      <c r="S23" s="1168"/>
      <c r="U23" s="1270"/>
      <c r="V23" s="986"/>
    </row>
    <row r="24" spans="1:22" ht="18" customHeight="1">
      <c r="A24" s="969"/>
      <c r="B24" s="1172" t="s">
        <v>68</v>
      </c>
      <c r="C24" s="1157">
        <v>0</v>
      </c>
      <c r="D24" s="1157">
        <v>0</v>
      </c>
      <c r="E24" s="1157">
        <v>0</v>
      </c>
      <c r="F24" s="1157">
        <f>SUM(C24:E25)</f>
        <v>0</v>
      </c>
      <c r="G24" s="1157">
        <v>0</v>
      </c>
      <c r="H24" s="1157">
        <v>0</v>
      </c>
      <c r="I24" s="1157">
        <v>0</v>
      </c>
      <c r="J24" s="1157">
        <f>SUM(G24:I25)</f>
        <v>0</v>
      </c>
      <c r="K24" s="1157">
        <v>0</v>
      </c>
      <c r="L24" s="1157">
        <v>0</v>
      </c>
      <c r="M24" s="1157">
        <v>0</v>
      </c>
      <c r="N24" s="1157">
        <f>SUM(K24:M25)</f>
        <v>0</v>
      </c>
      <c r="O24" s="1157">
        <v>0</v>
      </c>
      <c r="P24" s="1157">
        <v>0</v>
      </c>
      <c r="Q24" s="1157">
        <v>0</v>
      </c>
      <c r="R24" s="1157">
        <f>SUM(O24:Q25)</f>
        <v>0</v>
      </c>
      <c r="S24" s="1167">
        <f t="shared" ref="S24" si="40">F24+J24+N24+R24</f>
        <v>0</v>
      </c>
    </row>
    <row r="25" spans="1:22" ht="18" customHeight="1">
      <c r="A25" s="973"/>
      <c r="B25" s="1224"/>
      <c r="C25" s="1157"/>
      <c r="D25" s="1157"/>
      <c r="E25" s="1157"/>
      <c r="F25" s="1157"/>
      <c r="G25" s="1157"/>
      <c r="H25" s="1157"/>
      <c r="I25" s="1157"/>
      <c r="J25" s="1157"/>
      <c r="K25" s="1157"/>
      <c r="L25" s="1157"/>
      <c r="M25" s="1157"/>
      <c r="N25" s="1157"/>
      <c r="O25" s="1157"/>
      <c r="P25" s="1157"/>
      <c r="Q25" s="1157"/>
      <c r="R25" s="1157"/>
      <c r="S25" s="1168"/>
    </row>
    <row r="26" spans="1:22" ht="24" customHeight="1">
      <c r="A26" s="1225" t="s">
        <v>1</v>
      </c>
      <c r="B26" s="1226"/>
      <c r="C26" s="33">
        <f>SUM(C6:C25)</f>
        <v>0</v>
      </c>
      <c r="D26" s="33">
        <f t="shared" ref="D26:R26" si="41">SUM(D6:D25)</f>
        <v>3</v>
      </c>
      <c r="E26" s="33">
        <f t="shared" si="41"/>
        <v>3</v>
      </c>
      <c r="F26" s="33">
        <f t="shared" si="41"/>
        <v>6</v>
      </c>
      <c r="G26" s="33">
        <f t="shared" si="41"/>
        <v>0</v>
      </c>
      <c r="H26" s="33">
        <f t="shared" si="41"/>
        <v>3</v>
      </c>
      <c r="I26" s="33">
        <f t="shared" si="41"/>
        <v>6</v>
      </c>
      <c r="J26" s="33">
        <f t="shared" si="41"/>
        <v>9</v>
      </c>
      <c r="K26" s="33">
        <f t="shared" si="41"/>
        <v>0</v>
      </c>
      <c r="L26" s="33">
        <f t="shared" si="41"/>
        <v>5</v>
      </c>
      <c r="M26" s="33">
        <f t="shared" si="41"/>
        <v>6</v>
      </c>
      <c r="N26" s="33">
        <f t="shared" si="41"/>
        <v>11</v>
      </c>
      <c r="O26" s="33">
        <f t="shared" si="41"/>
        <v>0</v>
      </c>
      <c r="P26" s="33">
        <f t="shared" si="41"/>
        <v>0</v>
      </c>
      <c r="Q26" s="33">
        <f t="shared" si="41"/>
        <v>1</v>
      </c>
      <c r="R26" s="33">
        <f t="shared" si="41"/>
        <v>1</v>
      </c>
      <c r="S26" s="33">
        <f>SUM(S6:S25)</f>
        <v>27</v>
      </c>
    </row>
    <row r="27" spans="1:22" ht="2.25" customHeight="1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22" ht="2.25" customHeight="1"/>
    <row r="29" spans="1:22" s="35" customFormat="1" ht="9" customHeight="1">
      <c r="S29" s="972"/>
    </row>
    <row r="30" spans="1:22" ht="3.75" customHeight="1"/>
    <row r="31" spans="1:22" ht="23.25">
      <c r="B31" s="1243" t="s">
        <v>162</v>
      </c>
      <c r="C31" s="1243"/>
      <c r="D31" s="1243"/>
      <c r="E31" s="1243"/>
      <c r="F31" s="1243"/>
      <c r="G31" s="1243"/>
      <c r="H31" s="1243"/>
      <c r="I31" s="1243"/>
      <c r="J31" s="1243"/>
      <c r="K31" s="1243"/>
      <c r="L31" s="1238" t="s">
        <v>24</v>
      </c>
      <c r="M31" s="1238"/>
      <c r="N31" s="1238"/>
      <c r="O31" s="1238"/>
      <c r="P31" s="1238"/>
      <c r="Q31" s="1238"/>
      <c r="R31" s="1238"/>
      <c r="S31" s="1238"/>
      <c r="T31" s="458"/>
      <c r="U31" s="458"/>
    </row>
    <row r="32" spans="1:22" ht="23.25">
      <c r="L32" s="1238" t="s">
        <v>204</v>
      </c>
      <c r="M32" s="1238"/>
      <c r="N32" s="1238"/>
      <c r="O32" s="1238"/>
      <c r="P32" s="1238"/>
      <c r="Q32" s="1238"/>
      <c r="R32" s="1238"/>
      <c r="S32" s="1238"/>
      <c r="T32" s="458"/>
      <c r="U32" s="458"/>
    </row>
  </sheetData>
  <mergeCells count="199">
    <mergeCell ref="U18:U19"/>
    <mergeCell ref="U20:U21"/>
    <mergeCell ref="V20:V21"/>
    <mergeCell ref="U22:U23"/>
    <mergeCell ref="R20:R21"/>
    <mergeCell ref="S20:S21"/>
    <mergeCell ref="M20:M21"/>
    <mergeCell ref="N20:N21"/>
    <mergeCell ref="O20:O21"/>
    <mergeCell ref="P20:P21"/>
    <mergeCell ref="Q20:Q21"/>
    <mergeCell ref="O22:O23"/>
    <mergeCell ref="P22:P23"/>
    <mergeCell ref="Q22:Q23"/>
    <mergeCell ref="R22:R23"/>
    <mergeCell ref="S22:S23"/>
    <mergeCell ref="S18:S19"/>
    <mergeCell ref="M18:M19"/>
    <mergeCell ref="N18:N19"/>
    <mergeCell ref="M22:M23"/>
    <mergeCell ref="N22:N23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I18:I19"/>
    <mergeCell ref="J18:J19"/>
    <mergeCell ref="K18:K19"/>
    <mergeCell ref="L18:L19"/>
    <mergeCell ref="Q16:Q17"/>
    <mergeCell ref="R16:R17"/>
    <mergeCell ref="S16:S17"/>
    <mergeCell ref="B18:B19"/>
    <mergeCell ref="C18:C19"/>
    <mergeCell ref="D18:D19"/>
    <mergeCell ref="E18:E19"/>
    <mergeCell ref="F18:F19"/>
    <mergeCell ref="G18:G19"/>
    <mergeCell ref="H18:H19"/>
    <mergeCell ref="K16:K17"/>
    <mergeCell ref="L16:L17"/>
    <mergeCell ref="M16:M17"/>
    <mergeCell ref="N16:N17"/>
    <mergeCell ref="O16:O17"/>
    <mergeCell ref="P16:P17"/>
    <mergeCell ref="O18:O19"/>
    <mergeCell ref="P18:P19"/>
    <mergeCell ref="Q18:Q19"/>
    <mergeCell ref="R18:R19"/>
    <mergeCell ref="L20:L21"/>
    <mergeCell ref="F20:F21"/>
    <mergeCell ref="G20:G21"/>
    <mergeCell ref="H20:H21"/>
    <mergeCell ref="I20:I21"/>
    <mergeCell ref="J20:J21"/>
    <mergeCell ref="K20:K21"/>
    <mergeCell ref="A20:A21"/>
    <mergeCell ref="B20:B21"/>
    <mergeCell ref="C20:C21"/>
    <mergeCell ref="D20:D21"/>
    <mergeCell ref="E20:E21"/>
    <mergeCell ref="I22:I23"/>
    <mergeCell ref="J22:J23"/>
    <mergeCell ref="K22:K23"/>
    <mergeCell ref="L22:L23"/>
    <mergeCell ref="A22:A23"/>
    <mergeCell ref="B22:B23"/>
    <mergeCell ref="C22:C23"/>
    <mergeCell ref="D22:D23"/>
    <mergeCell ref="E22:E23"/>
    <mergeCell ref="F22:F23"/>
    <mergeCell ref="G22:G23"/>
    <mergeCell ref="H22:H23"/>
    <mergeCell ref="S24:S25"/>
    <mergeCell ref="A26:B26"/>
    <mergeCell ref="B31:K31"/>
    <mergeCell ref="L31:S31"/>
    <mergeCell ref="L32:S32"/>
    <mergeCell ref="M24:M25"/>
    <mergeCell ref="N24:N25"/>
    <mergeCell ref="O24:O25"/>
    <mergeCell ref="P24:P25"/>
    <mergeCell ref="Q24:Q25"/>
    <mergeCell ref="R24:R25"/>
    <mergeCell ref="G24:G25"/>
    <mergeCell ref="H24:H25"/>
    <mergeCell ref="I24:I25"/>
    <mergeCell ref="J24:J25"/>
    <mergeCell ref="K24:K25"/>
    <mergeCell ref="L24:L25"/>
    <mergeCell ref="B24:B25"/>
    <mergeCell ref="C24:C25"/>
    <mergeCell ref="D24:D25"/>
    <mergeCell ref="E24:E25"/>
    <mergeCell ref="F24:F25"/>
  </mergeCells>
  <pageMargins left="0.98425196850393704" right="0.39370078740157483" top="0.74803149606299213" bottom="0.39370078740157483" header="0.31496062992125984" footer="0.31496062992125984"/>
  <pageSetup paperSize="9" scale="92" orientation="landscape" r:id="rId1"/>
</worksheet>
</file>

<file path=xl/worksheets/sheet209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3"/>
  <sheetViews>
    <sheetView workbookViewId="0">
      <selection activeCell="A15"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5" style="21" bestFit="1" customWidth="1"/>
    <col min="6" max="6" width="3.625" style="21" bestFit="1" customWidth="1"/>
    <col min="7" max="7" width="4" style="21" bestFit="1" customWidth="1"/>
    <col min="8" max="8" width="3.625" style="21" bestFit="1" customWidth="1"/>
    <col min="9" max="9" width="4.5" style="21" bestFit="1" customWidth="1"/>
    <col min="10" max="10" width="3.625" style="21" bestFit="1" customWidth="1"/>
    <col min="11" max="11" width="4" style="21" bestFit="1" customWidth="1"/>
    <col min="12" max="12" width="3.625" style="21" bestFit="1" customWidth="1"/>
    <col min="13" max="13" width="4.5" style="21" bestFit="1" customWidth="1"/>
    <col min="14" max="14" width="3.625" style="21" bestFit="1" customWidth="1"/>
    <col min="15" max="15" width="4.5" style="21" bestFit="1" customWidth="1"/>
    <col min="16" max="16" width="3.625" style="21" bestFit="1" customWidth="1"/>
    <col min="17" max="17" width="4.5" style="21" bestFit="1" customWidth="1"/>
    <col min="18" max="18" width="3.625" style="21" bestFit="1" customWidth="1"/>
    <col min="19" max="19" width="4.5" style="21" bestFit="1" customWidth="1"/>
    <col min="20" max="20" width="3.625" style="21" bestFit="1" customWidth="1"/>
    <col min="21" max="21" width="4" style="21" bestFit="1" customWidth="1"/>
    <col min="22" max="22" width="3.625" style="21" bestFit="1" customWidth="1"/>
    <col min="23" max="23" width="4" style="21" bestFit="1" customWidth="1"/>
    <col min="24" max="24" width="3.625" style="21" bestFit="1" customWidth="1"/>
    <col min="25" max="25" width="4" style="21" bestFit="1" customWidth="1"/>
    <col min="26" max="26" width="3.625" style="21" bestFit="1" customWidth="1"/>
    <col min="27" max="27" width="4" style="21" bestFit="1" customWidth="1"/>
    <col min="28" max="28" width="3.625" style="21" bestFit="1" customWidth="1"/>
    <col min="29" max="29" width="4" style="21" bestFit="1" customWidth="1"/>
    <col min="30" max="30" width="3.625" style="21" bestFit="1" customWidth="1"/>
    <col min="31" max="31" width="4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12</v>
      </c>
      <c r="D7" s="1157">
        <f>SUM(M7,S7,Y7,AE7)</f>
        <v>99</v>
      </c>
      <c r="E7" s="1161">
        <f>SUM(C7:D8)</f>
        <v>111</v>
      </c>
      <c r="F7" s="1157"/>
      <c r="G7" s="1157"/>
      <c r="H7" s="1157"/>
      <c r="I7" s="24">
        <v>20</v>
      </c>
      <c r="J7" s="1157"/>
      <c r="K7" s="1161">
        <v>19</v>
      </c>
      <c r="L7" s="1157">
        <f>F7+H7+J7</f>
        <v>0</v>
      </c>
      <c r="M7" s="1157">
        <f>G7+G8+I7+I8+K7+K8</f>
        <v>40</v>
      </c>
      <c r="N7" s="1157">
        <v>3</v>
      </c>
      <c r="O7" s="1161">
        <v>21</v>
      </c>
      <c r="P7" s="1157">
        <v>2</v>
      </c>
      <c r="Q7" s="1161">
        <v>33</v>
      </c>
      <c r="R7" s="1157">
        <f>SUM(P7,N7)</f>
        <v>5</v>
      </c>
      <c r="S7" s="1157">
        <f>SUM(Q7,Q8,O7,O8)</f>
        <v>54</v>
      </c>
      <c r="T7" s="1157">
        <v>1</v>
      </c>
      <c r="U7" s="1157">
        <v>1</v>
      </c>
      <c r="V7" s="1157">
        <v>5</v>
      </c>
      <c r="W7" s="1157">
        <v>4</v>
      </c>
      <c r="X7" s="1157">
        <f>SUM(V7,T7)</f>
        <v>6</v>
      </c>
      <c r="Y7" s="1157">
        <f>SUM(W7,U7)</f>
        <v>5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111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992" t="s">
        <v>8</v>
      </c>
      <c r="C9" s="1157">
        <f t="shared" ref="C9:D9" si="0">SUM(L9,R9,X9,AD9)</f>
        <v>12</v>
      </c>
      <c r="D9" s="1157">
        <f t="shared" si="0"/>
        <v>78</v>
      </c>
      <c r="E9" s="1161">
        <f t="shared" ref="E9" si="1">SUM(C9:D10)</f>
        <v>90</v>
      </c>
      <c r="F9" s="1157">
        <v>1</v>
      </c>
      <c r="G9" s="1161"/>
      <c r="H9" s="1157">
        <v>1</v>
      </c>
      <c r="I9" s="24">
        <v>23</v>
      </c>
      <c r="J9" s="1157">
        <v>1</v>
      </c>
      <c r="K9" s="24">
        <v>6</v>
      </c>
      <c r="L9" s="1157">
        <f t="shared" ref="L9" si="2">F9+H9+J9</f>
        <v>3</v>
      </c>
      <c r="M9" s="1157">
        <f>G9+G10+I9+I10+K9+K10</f>
        <v>31</v>
      </c>
      <c r="N9" s="1157">
        <v>2</v>
      </c>
      <c r="O9" s="1274">
        <v>23</v>
      </c>
      <c r="P9" s="1157">
        <v>6</v>
      </c>
      <c r="Q9" s="1274">
        <v>21</v>
      </c>
      <c r="R9" s="1157">
        <f t="shared" ref="R9" si="3">SUM(P9,N9)</f>
        <v>8</v>
      </c>
      <c r="S9" s="1157">
        <f t="shared" ref="S9" si="4">SUM(Q9,Q10,O9,O10)</f>
        <v>44</v>
      </c>
      <c r="T9" s="1157"/>
      <c r="U9" s="1157"/>
      <c r="V9" s="1157"/>
      <c r="W9" s="1276">
        <v>3</v>
      </c>
      <c r="X9" s="1157">
        <f t="shared" ref="X9:Y9" si="5">SUM(V9,T9)</f>
        <v>0</v>
      </c>
      <c r="Y9" s="1157">
        <f t="shared" si="5"/>
        <v>3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90</v>
      </c>
    </row>
    <row r="10" spans="1:32" ht="18" customHeight="1">
      <c r="A10" s="991"/>
      <c r="B10" s="996" t="s">
        <v>2</v>
      </c>
      <c r="C10" s="1157"/>
      <c r="D10" s="1157"/>
      <c r="E10" s="1162"/>
      <c r="F10" s="1157"/>
      <c r="G10" s="1162"/>
      <c r="H10" s="1157"/>
      <c r="I10" s="25"/>
      <c r="J10" s="1157"/>
      <c r="K10" s="32">
        <v>2</v>
      </c>
      <c r="L10" s="1157"/>
      <c r="M10" s="1157"/>
      <c r="N10" s="1157"/>
      <c r="O10" s="1275"/>
      <c r="P10" s="1157"/>
      <c r="Q10" s="1275"/>
      <c r="R10" s="1157"/>
      <c r="S10" s="1157"/>
      <c r="T10" s="1157"/>
      <c r="U10" s="1157"/>
      <c r="V10" s="1157"/>
      <c r="W10" s="1276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9</v>
      </c>
      <c r="D11" s="1157">
        <f t="shared" si="7"/>
        <v>67</v>
      </c>
      <c r="E11" s="1161">
        <f t="shared" ref="E11" si="8">SUM(C11:D12)</f>
        <v>76</v>
      </c>
      <c r="F11" s="1157"/>
      <c r="G11" s="1157"/>
      <c r="H11" s="1157">
        <v>3</v>
      </c>
      <c r="I11" s="24">
        <v>24</v>
      </c>
      <c r="J11" s="1157">
        <v>1</v>
      </c>
      <c r="K11" s="24">
        <v>5</v>
      </c>
      <c r="L11" s="1157">
        <f t="shared" ref="L11" si="9">F11+H11+J11</f>
        <v>4</v>
      </c>
      <c r="M11" s="1157">
        <f t="shared" ref="M11" si="10">G11+G12+I11+I12+K11+K12</f>
        <v>32</v>
      </c>
      <c r="N11" s="1157">
        <v>3</v>
      </c>
      <c r="O11" s="1161">
        <v>13</v>
      </c>
      <c r="P11" s="1157">
        <v>2</v>
      </c>
      <c r="Q11" s="1161">
        <v>18</v>
      </c>
      <c r="R11" s="1157">
        <f t="shared" ref="R11" si="11">SUM(P11,N11)</f>
        <v>5</v>
      </c>
      <c r="S11" s="1157">
        <f t="shared" ref="S11" si="12">SUM(Q11,Q12,O11,O12)</f>
        <v>31</v>
      </c>
      <c r="T11" s="1157"/>
      <c r="U11" s="1157"/>
      <c r="V11" s="1157" t="s">
        <v>201</v>
      </c>
      <c r="W11" s="1157">
        <v>4</v>
      </c>
      <c r="X11" s="1157">
        <f t="shared" ref="X11:Y11" si="13">SUM(V11,T11)</f>
        <v>0</v>
      </c>
      <c r="Y11" s="1157">
        <f t="shared" si="13"/>
        <v>4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76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32">
        <v>1</v>
      </c>
      <c r="L12" s="1157"/>
      <c r="M12" s="1157"/>
      <c r="N12" s="1157"/>
      <c r="O12" s="1162"/>
      <c r="P12" s="1157"/>
      <c r="Q12" s="1162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14</v>
      </c>
      <c r="D13" s="1157">
        <f t="shared" si="15"/>
        <v>62</v>
      </c>
      <c r="E13" s="1161">
        <f t="shared" ref="E13" si="16">SUM(C13:D14)</f>
        <v>76</v>
      </c>
      <c r="F13" s="1157">
        <v>1</v>
      </c>
      <c r="G13" s="1161"/>
      <c r="H13" s="1157">
        <v>2</v>
      </c>
      <c r="I13" s="1005">
        <v>10</v>
      </c>
      <c r="J13" s="1157">
        <v>4</v>
      </c>
      <c r="K13" s="1274">
        <v>1</v>
      </c>
      <c r="L13" s="1157">
        <f>F13+H13+J13</f>
        <v>7</v>
      </c>
      <c r="M13" s="1157">
        <f>G13+G14+I13+I14+K13+K14</f>
        <v>12</v>
      </c>
      <c r="N13" s="1157">
        <v>1</v>
      </c>
      <c r="O13" s="1274">
        <v>18</v>
      </c>
      <c r="P13" s="1157">
        <v>4</v>
      </c>
      <c r="Q13" s="1274">
        <v>27</v>
      </c>
      <c r="R13" s="1157">
        <f t="shared" ref="R13" si="17">SUM(P13,N13)</f>
        <v>5</v>
      </c>
      <c r="S13" s="1157">
        <f t="shared" ref="S13" si="18">SUM(Q13,Q14,O13,O14)</f>
        <v>45</v>
      </c>
      <c r="T13" s="1157">
        <v>1</v>
      </c>
      <c r="U13" s="1157"/>
      <c r="V13" s="1157">
        <v>1</v>
      </c>
      <c r="W13" s="1274">
        <v>5</v>
      </c>
      <c r="X13" s="1157">
        <f t="shared" ref="X13:Y13" si="19">SUM(V13,T13)</f>
        <v>2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76</v>
      </c>
    </row>
    <row r="14" spans="1:32" ht="18" customHeight="1">
      <c r="A14" s="991"/>
      <c r="B14" s="31" t="s">
        <v>3</v>
      </c>
      <c r="C14" s="1157"/>
      <c r="D14" s="1157"/>
      <c r="E14" s="1162"/>
      <c r="F14" s="1157"/>
      <c r="G14" s="1162"/>
      <c r="H14" s="1157"/>
      <c r="I14" s="1006">
        <v>1</v>
      </c>
      <c r="J14" s="1157"/>
      <c r="K14" s="1275"/>
      <c r="L14" s="1157"/>
      <c r="M14" s="1157"/>
      <c r="N14" s="1157"/>
      <c r="O14" s="1275"/>
      <c r="P14" s="1157"/>
      <c r="Q14" s="1275"/>
      <c r="R14" s="1157"/>
      <c r="S14" s="1157"/>
      <c r="T14" s="1157"/>
      <c r="U14" s="1157"/>
      <c r="V14" s="1157"/>
      <c r="W14" s="1275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41</v>
      </c>
      <c r="E15" s="1161">
        <f t="shared" ref="E15" si="22">SUM(C15:D16)</f>
        <v>44</v>
      </c>
      <c r="F15" s="1157"/>
      <c r="G15" s="1161"/>
      <c r="H15" s="1157"/>
      <c r="I15" s="1161">
        <v>8</v>
      </c>
      <c r="J15" s="1157"/>
      <c r="K15" s="24">
        <v>4</v>
      </c>
      <c r="L15" s="1157">
        <f>F15+H15+J15</f>
        <v>0</v>
      </c>
      <c r="M15" s="1157">
        <f>G15+G16+I15+I16+K15+K16</f>
        <v>13</v>
      </c>
      <c r="N15" s="1157">
        <v>1</v>
      </c>
      <c r="O15" s="1161">
        <v>16</v>
      </c>
      <c r="P15" s="1157">
        <v>1</v>
      </c>
      <c r="Q15" s="1161">
        <v>10</v>
      </c>
      <c r="R15" s="1157">
        <f t="shared" ref="R15" si="23">SUM(P15,N15)</f>
        <v>2</v>
      </c>
      <c r="S15" s="1157">
        <f t="shared" ref="S15" si="24">SUM(Q15,Q16,O15,O16)</f>
        <v>26</v>
      </c>
      <c r="T15" s="1157"/>
      <c r="U15" s="1157"/>
      <c r="V15" s="1157">
        <v>1</v>
      </c>
      <c r="W15" s="1161">
        <v>2</v>
      </c>
      <c r="X15" s="1157">
        <f t="shared" ref="X15:Y15" si="25">SUM(V15,T15)</f>
        <v>1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44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990"/>
      <c r="B17" s="1172" t="s">
        <v>68</v>
      </c>
      <c r="C17" s="1157">
        <f t="shared" ref="C17:D17" si="27">SUM(L17,R17,X17,AD17)</f>
        <v>2</v>
      </c>
      <c r="D17" s="1157">
        <f t="shared" si="27"/>
        <v>34</v>
      </c>
      <c r="E17" s="1161">
        <f>SUM(C17:D18)</f>
        <v>36</v>
      </c>
      <c r="F17" s="1161"/>
      <c r="G17" s="1161"/>
      <c r="H17" s="1227"/>
      <c r="I17" s="1161">
        <v>3</v>
      </c>
      <c r="J17" s="1227"/>
      <c r="K17" s="1161">
        <v>3</v>
      </c>
      <c r="L17" s="1229">
        <f>F17+H17+J17</f>
        <v>0</v>
      </c>
      <c r="M17" s="1157">
        <f>G17+G18+I17+I18+K17+K18</f>
        <v>6</v>
      </c>
      <c r="N17" s="1161">
        <v>1</v>
      </c>
      <c r="O17" s="1161">
        <v>11</v>
      </c>
      <c r="P17" s="1161">
        <v>1</v>
      </c>
      <c r="Q17" s="1161">
        <v>13</v>
      </c>
      <c r="R17" s="1157">
        <f t="shared" ref="R17:R19" si="28">SUM(P17,N17)</f>
        <v>2</v>
      </c>
      <c r="S17" s="1157">
        <f t="shared" ref="S17:S19" si="29">SUM(Q17,Q18,O17,O18)</f>
        <v>24</v>
      </c>
      <c r="T17" s="1161"/>
      <c r="U17" s="1161"/>
      <c r="V17" s="1161"/>
      <c r="W17" s="1161">
        <v>4</v>
      </c>
      <c r="X17" s="1157">
        <f t="shared" ref="X17:Y19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9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993"/>
      <c r="B18" s="1224"/>
      <c r="C18" s="1157"/>
      <c r="D18" s="1157"/>
      <c r="E18" s="1162"/>
      <c r="F18" s="1162"/>
      <c r="G18" s="1162"/>
      <c r="H18" s="1228"/>
      <c r="I18" s="1162"/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222"/>
      <c r="X18" s="1157"/>
      <c r="Y18" s="1157"/>
      <c r="Z18" s="1161"/>
      <c r="AA18" s="1161"/>
      <c r="AB18" s="1161"/>
      <c r="AC18" s="1161"/>
      <c r="AD18" s="1157"/>
      <c r="AE18" s="1157"/>
      <c r="AF18" s="1168"/>
    </row>
    <row r="19" spans="1:32" ht="18" customHeight="1">
      <c r="A19" s="995"/>
      <c r="B19" s="1172" t="s">
        <v>199</v>
      </c>
      <c r="C19" s="1157">
        <f>SUM(L19,R19,X19,AD19)</f>
        <v>0</v>
      </c>
      <c r="D19" s="1157">
        <f>SUM(M19,S19,Y19,AE19)</f>
        <v>1</v>
      </c>
      <c r="E19" s="1161">
        <f>SUM(C19:D20)</f>
        <v>1</v>
      </c>
      <c r="F19" s="1161"/>
      <c r="G19" s="1161"/>
      <c r="H19" s="1161"/>
      <c r="I19" s="791"/>
      <c r="J19" s="1161"/>
      <c r="K19" s="987"/>
      <c r="L19" s="1229">
        <f>F19+H19+J19</f>
        <v>0</v>
      </c>
      <c r="M19" s="1157">
        <f>G19+G20+I19+I20+K19+K20</f>
        <v>0</v>
      </c>
      <c r="N19" s="987"/>
      <c r="O19" s="987"/>
      <c r="P19" s="987"/>
      <c r="Q19" s="987"/>
      <c r="R19" s="1157">
        <f t="shared" si="28"/>
        <v>0</v>
      </c>
      <c r="S19" s="1157">
        <f t="shared" si="29"/>
        <v>1</v>
      </c>
      <c r="T19" s="987"/>
      <c r="U19" s="987"/>
      <c r="V19" s="997"/>
      <c r="W19" s="987"/>
      <c r="X19" s="1157">
        <f t="shared" si="30"/>
        <v>0</v>
      </c>
      <c r="Y19" s="1157">
        <f t="shared" si="30"/>
        <v>0</v>
      </c>
      <c r="Z19" s="997"/>
      <c r="AA19" s="987"/>
      <c r="AB19" s="947"/>
      <c r="AC19" s="987"/>
      <c r="AD19" s="1157">
        <f t="shared" si="31"/>
        <v>0</v>
      </c>
      <c r="AE19" s="1157">
        <f t="shared" si="31"/>
        <v>0</v>
      </c>
      <c r="AF19" s="1167">
        <f>E19</f>
        <v>1</v>
      </c>
    </row>
    <row r="20" spans="1:32" ht="18" customHeight="1">
      <c r="A20" s="995"/>
      <c r="B20" s="1224"/>
      <c r="C20" s="1157"/>
      <c r="D20" s="1157"/>
      <c r="E20" s="1162"/>
      <c r="F20" s="1162"/>
      <c r="G20" s="1162"/>
      <c r="H20" s="1162"/>
      <c r="I20" s="32"/>
      <c r="J20" s="1162"/>
      <c r="K20" s="988"/>
      <c r="L20" s="1229"/>
      <c r="M20" s="1157"/>
      <c r="N20" s="988"/>
      <c r="O20" s="25">
        <v>1</v>
      </c>
      <c r="P20" s="988"/>
      <c r="Q20" s="988"/>
      <c r="R20" s="1157"/>
      <c r="S20" s="1157"/>
      <c r="T20" s="988"/>
      <c r="U20" s="988"/>
      <c r="V20" s="998"/>
      <c r="W20" s="988"/>
      <c r="X20" s="1157"/>
      <c r="Y20" s="1157"/>
      <c r="Z20" s="998"/>
      <c r="AA20" s="988"/>
      <c r="AB20" s="948"/>
      <c r="AC20" s="988"/>
      <c r="AD20" s="1157"/>
      <c r="AE20" s="1157"/>
      <c r="AF20" s="1168"/>
    </row>
    <row r="21" spans="1:32" ht="18" customHeight="1">
      <c r="A21" s="995"/>
      <c r="B21" s="1172" t="s">
        <v>203</v>
      </c>
      <c r="C21" s="1157">
        <f>SUM(L21,R21,X21,AD21)</f>
        <v>0</v>
      </c>
      <c r="D21" s="1157">
        <f>SUM(M21,S21,Y21,AE21)</f>
        <v>52</v>
      </c>
      <c r="E21" s="1161">
        <f>SUM(C21:D22)</f>
        <v>52</v>
      </c>
      <c r="F21" s="1161"/>
      <c r="G21" s="1222"/>
      <c r="H21" s="1222"/>
      <c r="I21" s="1007">
        <v>13</v>
      </c>
      <c r="J21" s="1222"/>
      <c r="K21" s="1008">
        <v>5</v>
      </c>
      <c r="L21" s="1261">
        <f>F21+H21+J21</f>
        <v>0</v>
      </c>
      <c r="M21" s="1162">
        <f>G21+G22+I21+I22+K21+K22</f>
        <v>20</v>
      </c>
      <c r="N21" s="994"/>
      <c r="O21" s="1007">
        <v>15</v>
      </c>
      <c r="P21" s="994"/>
      <c r="Q21" s="1007">
        <v>16</v>
      </c>
      <c r="R21" s="1162">
        <f t="shared" ref="R21" si="32">SUM(P21,N21)</f>
        <v>0</v>
      </c>
      <c r="S21" s="1162">
        <f t="shared" ref="S21" si="33">SUM(Q21,Q22,O21,O22)</f>
        <v>31</v>
      </c>
      <c r="T21" s="994"/>
      <c r="U21" s="994"/>
      <c r="V21" s="994"/>
      <c r="W21" s="1274">
        <v>1</v>
      </c>
      <c r="X21" s="1162">
        <f t="shared" ref="X21:Y21" si="34">SUM(V21,T21)</f>
        <v>0</v>
      </c>
      <c r="Y21" s="1162">
        <f t="shared" si="34"/>
        <v>1</v>
      </c>
      <c r="Z21" s="946"/>
      <c r="AA21" s="994"/>
      <c r="AB21" s="979"/>
      <c r="AC21" s="994"/>
      <c r="AD21" s="1162">
        <f t="shared" ref="AD21:AE21" si="35">SUM(AB21,Z21)</f>
        <v>0</v>
      </c>
      <c r="AE21" s="1162">
        <f t="shared" si="35"/>
        <v>0</v>
      </c>
      <c r="AF21" s="1260">
        <f>E21</f>
        <v>52</v>
      </c>
    </row>
    <row r="22" spans="1:32" ht="18" customHeight="1">
      <c r="A22" s="995"/>
      <c r="B22" s="1224"/>
      <c r="C22" s="1157"/>
      <c r="D22" s="1157"/>
      <c r="E22" s="1162"/>
      <c r="F22" s="1162"/>
      <c r="G22" s="1162"/>
      <c r="H22" s="1162"/>
      <c r="I22" s="1009">
        <v>1</v>
      </c>
      <c r="J22" s="1162"/>
      <c r="K22" s="117">
        <v>1</v>
      </c>
      <c r="L22" s="1229"/>
      <c r="M22" s="1157"/>
      <c r="N22" s="994"/>
      <c r="O22" s="994"/>
      <c r="P22" s="994"/>
      <c r="Q22" s="994"/>
      <c r="R22" s="1157"/>
      <c r="S22" s="1157"/>
      <c r="T22" s="994"/>
      <c r="U22" s="994"/>
      <c r="V22" s="994"/>
      <c r="W22" s="1275"/>
      <c r="X22" s="1157"/>
      <c r="Y22" s="1157"/>
      <c r="Z22" s="998"/>
      <c r="AA22" s="988"/>
      <c r="AB22" s="948"/>
      <c r="AC22" s="988"/>
      <c r="AD22" s="1157"/>
      <c r="AE22" s="1157"/>
      <c r="AF22" s="1168"/>
    </row>
    <row r="23" spans="1:32" ht="18" customHeight="1">
      <c r="A23" s="1170"/>
      <c r="B23" s="1172" t="s">
        <v>14</v>
      </c>
      <c r="C23" s="1157">
        <f t="shared" ref="C23:D23" si="36">SUM(L23,R23,X23,AD23)</f>
        <v>1</v>
      </c>
      <c r="D23" s="1157">
        <f t="shared" si="36"/>
        <v>5</v>
      </c>
      <c r="E23" s="1161">
        <f t="shared" ref="E23" si="37">SUM(C23:D24)</f>
        <v>6</v>
      </c>
      <c r="F23" s="1161"/>
      <c r="G23" s="1161"/>
      <c r="H23" s="1161"/>
      <c r="I23" s="1161"/>
      <c r="J23" s="1161"/>
      <c r="K23" s="1161"/>
      <c r="L23" s="1157">
        <f t="shared" ref="L23" si="38">F23+H23+J23</f>
        <v>0</v>
      </c>
      <c r="M23" s="1157">
        <f t="shared" ref="M23" si="39">G23+G24+I23+I24+K23+K24</f>
        <v>0</v>
      </c>
      <c r="N23" s="1161"/>
      <c r="O23" s="1161"/>
      <c r="P23" s="1161"/>
      <c r="Q23" s="1161">
        <v>4</v>
      </c>
      <c r="R23" s="1157">
        <f t="shared" ref="R23" si="40">SUM(P23,N23)</f>
        <v>0</v>
      </c>
      <c r="S23" s="1157">
        <f t="shared" ref="S23" si="41">SUM(Q23,Q24,O23,O24)</f>
        <v>4</v>
      </c>
      <c r="T23" s="1161"/>
      <c r="U23" s="1161"/>
      <c r="V23" s="1227">
        <v>1</v>
      </c>
      <c r="W23" s="1161">
        <v>1</v>
      </c>
      <c r="X23" s="1229">
        <f t="shared" ref="X23" si="42">SUM(V23,T23)</f>
        <v>1</v>
      </c>
      <c r="Y23" s="1157">
        <f>U23+U24+W23+W24</f>
        <v>1</v>
      </c>
      <c r="Z23" s="1162"/>
      <c r="AA23" s="1162"/>
      <c r="AB23" s="1162"/>
      <c r="AC23" s="1162"/>
      <c r="AD23" s="1157">
        <f t="shared" ref="AD23:AE23" si="43">SUM(AB23,Z23)</f>
        <v>0</v>
      </c>
      <c r="AE23" s="1157">
        <f t="shared" si="43"/>
        <v>0</v>
      </c>
      <c r="AF23" s="1167">
        <f>E23</f>
        <v>6</v>
      </c>
    </row>
    <row r="24" spans="1:32" ht="18" customHeight="1">
      <c r="A24" s="1223"/>
      <c r="B24" s="1224"/>
      <c r="C24" s="1157"/>
      <c r="D24" s="1157"/>
      <c r="E24" s="1162"/>
      <c r="F24" s="1162"/>
      <c r="G24" s="1162"/>
      <c r="H24" s="1162"/>
      <c r="I24" s="1162"/>
      <c r="J24" s="1222"/>
      <c r="K24" s="1162"/>
      <c r="L24" s="1157"/>
      <c r="M24" s="1157"/>
      <c r="N24" s="1162"/>
      <c r="O24" s="1162"/>
      <c r="P24" s="1162"/>
      <c r="Q24" s="1162"/>
      <c r="R24" s="1157"/>
      <c r="S24" s="1157"/>
      <c r="T24" s="1162"/>
      <c r="U24" s="1162"/>
      <c r="V24" s="1228"/>
      <c r="W24" s="1162"/>
      <c r="X24" s="1229"/>
      <c r="Y24" s="1157"/>
      <c r="Z24" s="1157"/>
      <c r="AA24" s="1157"/>
      <c r="AB24" s="1157"/>
      <c r="AC24" s="1157"/>
      <c r="AD24" s="1157"/>
      <c r="AE24" s="1157"/>
      <c r="AF24" s="1168"/>
    </row>
    <row r="25" spans="1:32" ht="18" customHeight="1">
      <c r="A25" s="1170"/>
      <c r="B25" s="1172" t="s">
        <v>82</v>
      </c>
      <c r="C25" s="1157">
        <f t="shared" ref="C25:D25" si="44">SUM(L25,R25,X25,AD25)</f>
        <v>0</v>
      </c>
      <c r="D25" s="1157">
        <f t="shared" si="44"/>
        <v>48</v>
      </c>
      <c r="E25" s="1161">
        <f t="shared" ref="E25" si="45">SUM(C25:D26)</f>
        <v>48</v>
      </c>
      <c r="F25" s="1157"/>
      <c r="G25" s="791"/>
      <c r="H25" s="1157"/>
      <c r="I25" s="1161">
        <v>32</v>
      </c>
      <c r="J25" s="1157"/>
      <c r="K25" s="1161">
        <v>3</v>
      </c>
      <c r="L25" s="1157">
        <f t="shared" ref="L25" si="46">F25+H25+J25</f>
        <v>0</v>
      </c>
      <c r="M25" s="1157">
        <f t="shared" ref="M25" si="47">G25+G26+I25+I26+K25+K26</f>
        <v>48</v>
      </c>
      <c r="N25" s="1157"/>
      <c r="O25" s="1157"/>
      <c r="P25" s="1157"/>
      <c r="Q25" s="1157"/>
      <c r="R25" s="1157">
        <f t="shared" ref="R25" si="48">SUM(P25,N25)</f>
        <v>0</v>
      </c>
      <c r="S25" s="1157">
        <f t="shared" ref="S25" si="49">SUM(Q25,Q26,O25,O26)</f>
        <v>0</v>
      </c>
      <c r="T25" s="1157"/>
      <c r="U25" s="1157"/>
      <c r="V25" s="1157"/>
      <c r="W25" s="1162"/>
      <c r="X25" s="1157">
        <f t="shared" ref="X25" si="50">SUM(V25,T25)</f>
        <v>0</v>
      </c>
      <c r="Y25" s="1157">
        <f>U25+U26+W25+W26</f>
        <v>0</v>
      </c>
      <c r="Z25" s="1157"/>
      <c r="AA25" s="1157"/>
      <c r="AB25" s="1157"/>
      <c r="AC25" s="1157"/>
      <c r="AD25" s="1157">
        <f t="shared" ref="AD25:AE25" si="51">SUM(AB25,Z25)</f>
        <v>0</v>
      </c>
      <c r="AE25" s="1157">
        <f t="shared" si="51"/>
        <v>0</v>
      </c>
      <c r="AF25" s="1167">
        <f>E25</f>
        <v>48</v>
      </c>
    </row>
    <row r="26" spans="1:32" ht="18" customHeight="1">
      <c r="A26" s="1171"/>
      <c r="B26" s="1173"/>
      <c r="C26" s="1157"/>
      <c r="D26" s="1157"/>
      <c r="E26" s="1162"/>
      <c r="F26" s="1157"/>
      <c r="G26" s="32">
        <v>13</v>
      </c>
      <c r="H26" s="1157"/>
      <c r="I26" s="1162"/>
      <c r="J26" s="1157"/>
      <c r="K26" s="1162"/>
      <c r="L26" s="1157"/>
      <c r="M26" s="1157"/>
      <c r="N26" s="1157"/>
      <c r="O26" s="1157"/>
      <c r="P26" s="1157"/>
      <c r="Q26" s="1157"/>
      <c r="R26" s="1157"/>
      <c r="S26" s="1157"/>
      <c r="T26" s="1157"/>
      <c r="U26" s="1157"/>
      <c r="V26" s="1157"/>
      <c r="W26" s="1157"/>
      <c r="X26" s="1157"/>
      <c r="Y26" s="1157"/>
      <c r="Z26" s="1157"/>
      <c r="AA26" s="1157"/>
      <c r="AB26" s="1157"/>
      <c r="AC26" s="1157"/>
      <c r="AD26" s="1157"/>
      <c r="AE26" s="1157"/>
      <c r="AF26" s="1168"/>
    </row>
    <row r="27" spans="1:32" ht="24" customHeight="1">
      <c r="A27" s="1225" t="s">
        <v>1</v>
      </c>
      <c r="B27" s="1226"/>
      <c r="C27" s="33">
        <f>SUM(C7:C26)</f>
        <v>53</v>
      </c>
      <c r="D27" s="33">
        <f t="shared" ref="D27:AE27" si="52">SUM(D7:D26)</f>
        <v>487</v>
      </c>
      <c r="E27" s="33">
        <f t="shared" si="52"/>
        <v>540</v>
      </c>
      <c r="F27" s="33">
        <f t="shared" si="52"/>
        <v>2</v>
      </c>
      <c r="G27" s="33">
        <f t="shared" si="52"/>
        <v>13</v>
      </c>
      <c r="H27" s="33">
        <f t="shared" si="52"/>
        <v>6</v>
      </c>
      <c r="I27" s="33">
        <f t="shared" si="52"/>
        <v>138</v>
      </c>
      <c r="J27" s="33">
        <f t="shared" si="52"/>
        <v>6</v>
      </c>
      <c r="K27" s="33">
        <f t="shared" si="52"/>
        <v>51</v>
      </c>
      <c r="L27" s="33">
        <f t="shared" si="52"/>
        <v>14</v>
      </c>
      <c r="M27" s="33">
        <f t="shared" si="52"/>
        <v>202</v>
      </c>
      <c r="N27" s="33">
        <f t="shared" si="52"/>
        <v>11</v>
      </c>
      <c r="O27" s="33">
        <f t="shared" si="52"/>
        <v>118</v>
      </c>
      <c r="P27" s="33">
        <f t="shared" si="52"/>
        <v>16</v>
      </c>
      <c r="Q27" s="33">
        <f t="shared" si="52"/>
        <v>142</v>
      </c>
      <c r="R27" s="33">
        <f t="shared" si="52"/>
        <v>27</v>
      </c>
      <c r="S27" s="33">
        <f t="shared" si="52"/>
        <v>260</v>
      </c>
      <c r="T27" s="33">
        <f t="shared" si="52"/>
        <v>2</v>
      </c>
      <c r="U27" s="33">
        <f t="shared" si="52"/>
        <v>1</v>
      </c>
      <c r="V27" s="33">
        <f t="shared" si="52"/>
        <v>8</v>
      </c>
      <c r="W27" s="33">
        <f t="shared" si="52"/>
        <v>24</v>
      </c>
      <c r="X27" s="33">
        <f t="shared" si="52"/>
        <v>10</v>
      </c>
      <c r="Y27" s="33">
        <f t="shared" si="52"/>
        <v>25</v>
      </c>
      <c r="Z27" s="33">
        <f t="shared" si="52"/>
        <v>0</v>
      </c>
      <c r="AA27" s="33">
        <f t="shared" si="52"/>
        <v>0</v>
      </c>
      <c r="AB27" s="33">
        <f t="shared" si="52"/>
        <v>2</v>
      </c>
      <c r="AC27" s="33">
        <f t="shared" si="52"/>
        <v>0</v>
      </c>
      <c r="AD27" s="33">
        <f t="shared" si="52"/>
        <v>2</v>
      </c>
      <c r="AE27" s="33">
        <f t="shared" si="52"/>
        <v>0</v>
      </c>
      <c r="AF27" s="33">
        <f>SUM(AF7:AF26)</f>
        <v>540</v>
      </c>
    </row>
    <row r="28" spans="1:32" ht="2.25" customHeight="1">
      <c r="B28" s="22"/>
      <c r="C28" s="22"/>
      <c r="D28" s="22"/>
      <c r="E28" s="22"/>
      <c r="F28" s="22"/>
      <c r="G28" s="22"/>
    </row>
    <row r="29" spans="1:32" ht="2.25" customHeight="1"/>
    <row r="30" spans="1:32" s="35" customFormat="1" ht="23.25">
      <c r="C30" s="1174" t="s">
        <v>54</v>
      </c>
      <c r="D30" s="1174"/>
      <c r="E30" s="1174"/>
      <c r="F30" s="1174"/>
      <c r="G30" s="1174"/>
      <c r="H30" s="1174"/>
      <c r="I30" s="1174"/>
      <c r="J30" s="1174"/>
      <c r="K30" s="1174"/>
      <c r="L30" s="1174"/>
      <c r="M30" s="1174"/>
      <c r="N30" s="1174"/>
      <c r="O30" s="1174"/>
      <c r="P30" s="1174"/>
      <c r="Q30" s="1174"/>
      <c r="R30" s="1174"/>
      <c r="S30" s="1174"/>
      <c r="T30" s="1174"/>
      <c r="U30" s="1174"/>
      <c r="V30" s="1174"/>
      <c r="W30" s="1174"/>
      <c r="X30" s="1174"/>
      <c r="Y30" s="1174"/>
      <c r="Z30" s="1174"/>
      <c r="AA30" s="1174"/>
      <c r="AB30" s="1174"/>
      <c r="AC30" s="1174"/>
      <c r="AD30" s="1174"/>
      <c r="AE30" s="1174"/>
      <c r="AF30" s="1174"/>
    </row>
    <row r="31" spans="1:32" ht="3.75" customHeight="1"/>
    <row r="32" spans="1:32" ht="23.25">
      <c r="G32" s="1156" t="s">
        <v>28</v>
      </c>
      <c r="H32" s="1156"/>
      <c r="I32" s="1156"/>
      <c r="J32" s="1156"/>
      <c r="K32" s="1156"/>
      <c r="L32" s="1156"/>
      <c r="U32" s="1169" t="s">
        <v>24</v>
      </c>
      <c r="V32" s="1169"/>
      <c r="W32" s="1169"/>
      <c r="X32" s="1169"/>
      <c r="Y32" s="1169"/>
      <c r="Z32" s="1169"/>
      <c r="AA32" s="1169"/>
      <c r="AB32" s="1169"/>
      <c r="AC32" s="1169"/>
      <c r="AD32" s="1169"/>
      <c r="AE32" s="1169"/>
      <c r="AF32" s="1169"/>
    </row>
    <row r="33" spans="5:32" ht="23.25">
      <c r="E33" s="36"/>
      <c r="G33" s="1156" t="s">
        <v>29</v>
      </c>
      <c r="H33" s="1156"/>
      <c r="I33" s="1156"/>
      <c r="J33" s="1156"/>
      <c r="K33" s="1156"/>
      <c r="L33" s="1156"/>
      <c r="U33" s="1169" t="s">
        <v>207</v>
      </c>
      <c r="V33" s="1169"/>
      <c r="W33" s="1169"/>
      <c r="X33" s="1169"/>
      <c r="Y33" s="1169"/>
      <c r="Z33" s="1169"/>
      <c r="AA33" s="1169"/>
      <c r="AB33" s="1169"/>
      <c r="AC33" s="1169"/>
      <c r="AD33" s="1169"/>
      <c r="AE33" s="1169"/>
      <c r="AF33" s="1169"/>
    </row>
  </sheetData>
  <mergeCells count="309">
    <mergeCell ref="G32:L32"/>
    <mergeCell ref="U32:AF32"/>
    <mergeCell ref="G33:L33"/>
    <mergeCell ref="U33:AF33"/>
    <mergeCell ref="AC25:AC26"/>
    <mergeCell ref="AD25:AD26"/>
    <mergeCell ref="AE25:AE26"/>
    <mergeCell ref="AF25:AF26"/>
    <mergeCell ref="A27:B27"/>
    <mergeCell ref="C30:AF30"/>
    <mergeCell ref="W25:W26"/>
    <mergeCell ref="X25:X26"/>
    <mergeCell ref="Y25:Y26"/>
    <mergeCell ref="Z25:Z26"/>
    <mergeCell ref="AA25:AA26"/>
    <mergeCell ref="AB25:AB26"/>
    <mergeCell ref="Q25:Q26"/>
    <mergeCell ref="R25:R26"/>
    <mergeCell ref="S25:S26"/>
    <mergeCell ref="T25:T26"/>
    <mergeCell ref="U25:U26"/>
    <mergeCell ref="V25:V26"/>
    <mergeCell ref="K25:K26"/>
    <mergeCell ref="L25:L26"/>
    <mergeCell ref="AF23:AF24"/>
    <mergeCell ref="A25:A26"/>
    <mergeCell ref="B25:B26"/>
    <mergeCell ref="C25:C26"/>
    <mergeCell ref="D25:D26"/>
    <mergeCell ref="E25:E26"/>
    <mergeCell ref="F25:F26"/>
    <mergeCell ref="H25:H26"/>
    <mergeCell ref="I25:I26"/>
    <mergeCell ref="J25:J26"/>
    <mergeCell ref="Z23:Z24"/>
    <mergeCell ref="AA23:AA24"/>
    <mergeCell ref="AB23:AB24"/>
    <mergeCell ref="AC23:AC24"/>
    <mergeCell ref="AD23:AD24"/>
    <mergeCell ref="AE23:AE24"/>
    <mergeCell ref="T23:T24"/>
    <mergeCell ref="U23:U24"/>
    <mergeCell ref="V23:V24"/>
    <mergeCell ref="W23:W24"/>
    <mergeCell ref="S23:S24"/>
    <mergeCell ref="H23:H24"/>
    <mergeCell ref="I23:I24"/>
    <mergeCell ref="J23:J24"/>
    <mergeCell ref="K23:K24"/>
    <mergeCell ref="L23:L24"/>
    <mergeCell ref="M23:M24"/>
    <mergeCell ref="M25:M26"/>
    <mergeCell ref="N25:N26"/>
    <mergeCell ref="O25:O26"/>
    <mergeCell ref="P25:P26"/>
    <mergeCell ref="W21:W22"/>
    <mergeCell ref="AD21:AD22"/>
    <mergeCell ref="AE21:AE22"/>
    <mergeCell ref="AF21:AF22"/>
    <mergeCell ref="A23:A24"/>
    <mergeCell ref="B23:B24"/>
    <mergeCell ref="C23:C24"/>
    <mergeCell ref="D23:D24"/>
    <mergeCell ref="E23:E24"/>
    <mergeCell ref="F23:F24"/>
    <mergeCell ref="G23:G24"/>
    <mergeCell ref="L21:L22"/>
    <mergeCell ref="M21:M22"/>
    <mergeCell ref="R21:R22"/>
    <mergeCell ref="S21:S22"/>
    <mergeCell ref="X21:X22"/>
    <mergeCell ref="Y21:Y22"/>
    <mergeCell ref="X23:X24"/>
    <mergeCell ref="Y23:Y24"/>
    <mergeCell ref="N23:N24"/>
    <mergeCell ref="O23:O24"/>
    <mergeCell ref="P23:P24"/>
    <mergeCell ref="Q23:Q24"/>
    <mergeCell ref="R23:R24"/>
    <mergeCell ref="B21:B22"/>
    <mergeCell ref="C21:C22"/>
    <mergeCell ref="D21:D22"/>
    <mergeCell ref="E21:E22"/>
    <mergeCell ref="F21:F22"/>
    <mergeCell ref="G21:G22"/>
    <mergeCell ref="H21:H22"/>
    <mergeCell ref="J21:J22"/>
    <mergeCell ref="M19:M20"/>
    <mergeCell ref="U17:U18"/>
    <mergeCell ref="V17:V18"/>
    <mergeCell ref="H17:H18"/>
    <mergeCell ref="I17:I18"/>
    <mergeCell ref="J17:J18"/>
    <mergeCell ref="K17:K18"/>
    <mergeCell ref="L17:L18"/>
    <mergeCell ref="M17:M18"/>
    <mergeCell ref="W17:W18"/>
    <mergeCell ref="X17:X18"/>
    <mergeCell ref="Y17:Y18"/>
    <mergeCell ref="N17:N18"/>
    <mergeCell ref="O17:O18"/>
    <mergeCell ref="AE19:AE20"/>
    <mergeCell ref="AF19:AF20"/>
    <mergeCell ref="R19:R20"/>
    <mergeCell ref="S19:S20"/>
    <mergeCell ref="X19:X20"/>
    <mergeCell ref="Y19:Y20"/>
    <mergeCell ref="AD19:AD20"/>
    <mergeCell ref="S17:S18"/>
    <mergeCell ref="AF17:AF18"/>
    <mergeCell ref="Z17:Z18"/>
    <mergeCell ref="AA17:AA18"/>
    <mergeCell ref="AB17:AB18"/>
    <mergeCell ref="AC17:AC18"/>
    <mergeCell ref="AD17:AD18"/>
    <mergeCell ref="AE17:AE18"/>
    <mergeCell ref="T17:T18"/>
    <mergeCell ref="B19:B20"/>
    <mergeCell ref="C19:C20"/>
    <mergeCell ref="D19:D20"/>
    <mergeCell ref="E19:E20"/>
    <mergeCell ref="F19:F20"/>
    <mergeCell ref="G19:G20"/>
    <mergeCell ref="H19:H20"/>
    <mergeCell ref="J19:J20"/>
    <mergeCell ref="L19:L20"/>
    <mergeCell ref="B17:B18"/>
    <mergeCell ref="C17:C18"/>
    <mergeCell ref="D17:D18"/>
    <mergeCell ref="E17:E18"/>
    <mergeCell ref="F17:F18"/>
    <mergeCell ref="G17:G18"/>
    <mergeCell ref="AA15:AA16"/>
    <mergeCell ref="AB15:AB16"/>
    <mergeCell ref="AC15:AC16"/>
    <mergeCell ref="O15:O16"/>
    <mergeCell ref="P15:P16"/>
    <mergeCell ref="Q15:Q16"/>
    <mergeCell ref="R15:R16"/>
    <mergeCell ref="S15:S16"/>
    <mergeCell ref="T15:T16"/>
    <mergeCell ref="H15:H16"/>
    <mergeCell ref="I15:I16"/>
    <mergeCell ref="J15:J16"/>
    <mergeCell ref="L15:L16"/>
    <mergeCell ref="M15:M16"/>
    <mergeCell ref="N15:N16"/>
    <mergeCell ref="P17:P18"/>
    <mergeCell ref="Q17:Q18"/>
    <mergeCell ref="R17:R18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V13:V14"/>
    <mergeCell ref="K13:K14"/>
    <mergeCell ref="L13:L14"/>
    <mergeCell ref="M13:M14"/>
    <mergeCell ref="N13:N14"/>
    <mergeCell ref="O13:O14"/>
    <mergeCell ref="P13:P14"/>
    <mergeCell ref="AD11:AD12"/>
    <mergeCell ref="AE11:AE12"/>
    <mergeCell ref="AF11:AF12"/>
    <mergeCell ref="C13:C14"/>
    <mergeCell ref="D13:D14"/>
    <mergeCell ref="E13:E14"/>
    <mergeCell ref="F13:F14"/>
    <mergeCell ref="G13:G14"/>
    <mergeCell ref="H13:H14"/>
    <mergeCell ref="J13:J14"/>
    <mergeCell ref="X11:X12"/>
    <mergeCell ref="Y11:Y12"/>
    <mergeCell ref="Z11:Z12"/>
    <mergeCell ref="AA11:AA12"/>
    <mergeCell ref="AB11:AB12"/>
    <mergeCell ref="AC11:AC12"/>
    <mergeCell ref="R11:R12"/>
    <mergeCell ref="S11:S12"/>
    <mergeCell ref="T11:T12"/>
    <mergeCell ref="U11:U12"/>
    <mergeCell ref="V11:V12"/>
    <mergeCell ref="W11:W12"/>
    <mergeCell ref="L11:L12"/>
    <mergeCell ref="M11:M12"/>
    <mergeCell ref="N11:N12"/>
    <mergeCell ref="O11:O12"/>
    <mergeCell ref="P11:P12"/>
    <mergeCell ref="Q11:Q12"/>
    <mergeCell ref="AF9:AF10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N9:N10"/>
    <mergeCell ref="O9:O10"/>
    <mergeCell ref="P9:P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Q9:Q10"/>
    <mergeCell ref="R9:R10"/>
    <mergeCell ref="S9:S10"/>
    <mergeCell ref="AF7:AF8"/>
    <mergeCell ref="C9:C10"/>
    <mergeCell ref="D9:D10"/>
    <mergeCell ref="E9:E10"/>
    <mergeCell ref="F9:F10"/>
    <mergeCell ref="G9:G10"/>
    <mergeCell ref="H9:H10"/>
    <mergeCell ref="J9:J10"/>
    <mergeCell ref="L9:L10"/>
    <mergeCell ref="M9:M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39370078740157483" right="3.937007874015748E-2" top="0.31496062992125984" bottom="7.874015748031496E-2" header="0.31496062992125984" footer="0.31496062992125984"/>
  <pageSetup paperSize="9" scale="92" orientation="landscape" r:id="rId1"/>
  <drawing r:id="rId2"/>
</worksheet>
</file>

<file path=xl/worksheets/sheet210.xml><?xml version="1.0" encoding="utf-8"?>
<worksheet xmlns="http://schemas.openxmlformats.org/spreadsheetml/2006/main" xmlns:r="http://schemas.openxmlformats.org/officeDocument/2006/relationships">
  <sheetPr>
    <tabColor rgb="FFFF00FF"/>
  </sheetPr>
  <dimension ref="A1:V30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20" width="9" style="21"/>
    <col min="21" max="21" width="9.125" style="21" bestFit="1" customWidth="1"/>
    <col min="22" max="22" width="33.75" style="21" customWidth="1"/>
    <col min="23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989" t="s">
        <v>17</v>
      </c>
      <c r="D5" s="989" t="s">
        <v>18</v>
      </c>
      <c r="E5" s="989" t="s">
        <v>19</v>
      </c>
      <c r="F5" s="23" t="s">
        <v>1</v>
      </c>
      <c r="G5" s="989" t="s">
        <v>17</v>
      </c>
      <c r="H5" s="989" t="s">
        <v>18</v>
      </c>
      <c r="I5" s="989" t="s">
        <v>19</v>
      </c>
      <c r="J5" s="23" t="s">
        <v>1</v>
      </c>
      <c r="K5" s="989" t="s">
        <v>17</v>
      </c>
      <c r="L5" s="989" t="s">
        <v>18</v>
      </c>
      <c r="M5" s="989" t="s">
        <v>19</v>
      </c>
      <c r="N5" s="23" t="s">
        <v>1</v>
      </c>
      <c r="O5" s="989" t="s">
        <v>17</v>
      </c>
      <c r="P5" s="989" t="s">
        <v>18</v>
      </c>
      <c r="Q5" s="989" t="s">
        <v>19</v>
      </c>
      <c r="R5" s="23" t="s">
        <v>1</v>
      </c>
      <c r="S5" s="1159"/>
    </row>
    <row r="6" spans="1:19" ht="18" customHeight="1">
      <c r="A6" s="1280"/>
      <c r="B6" s="1282" t="s">
        <v>7</v>
      </c>
      <c r="C6" s="1279">
        <v>0</v>
      </c>
      <c r="D6" s="1284">
        <v>1</v>
      </c>
      <c r="E6" s="1279">
        <v>0</v>
      </c>
      <c r="F6" s="1279">
        <f>SUM(C6:E7)</f>
        <v>1</v>
      </c>
      <c r="G6" s="1279">
        <v>0</v>
      </c>
      <c r="H6" s="1279">
        <v>2</v>
      </c>
      <c r="I6" s="1279">
        <v>0</v>
      </c>
      <c r="J6" s="1279">
        <f>SUM(G6:I7)</f>
        <v>2</v>
      </c>
      <c r="K6" s="1279">
        <v>0</v>
      </c>
      <c r="L6" s="1279">
        <v>0</v>
      </c>
      <c r="M6" s="1279">
        <v>0</v>
      </c>
      <c r="N6" s="1279">
        <f>SUM(K6:M7)</f>
        <v>0</v>
      </c>
      <c r="O6" s="1279">
        <v>0</v>
      </c>
      <c r="P6" s="1279">
        <v>0</v>
      </c>
      <c r="Q6" s="1279">
        <v>0</v>
      </c>
      <c r="R6" s="1279">
        <f>SUM(O6:Q7)</f>
        <v>0</v>
      </c>
      <c r="S6" s="1277">
        <f>F6+J6+N6+R6</f>
        <v>3</v>
      </c>
    </row>
    <row r="7" spans="1:19" ht="18" customHeight="1">
      <c r="A7" s="1281"/>
      <c r="B7" s="1283"/>
      <c r="C7" s="1279"/>
      <c r="D7" s="1284"/>
      <c r="E7" s="1279"/>
      <c r="F7" s="1279"/>
      <c r="G7" s="1279"/>
      <c r="H7" s="1279"/>
      <c r="I7" s="1279"/>
      <c r="J7" s="1279"/>
      <c r="K7" s="1279"/>
      <c r="L7" s="1279"/>
      <c r="M7" s="1279"/>
      <c r="N7" s="1279"/>
      <c r="O7" s="1279"/>
      <c r="P7" s="1279"/>
      <c r="Q7" s="1279"/>
      <c r="R7" s="1279"/>
      <c r="S7" s="1278"/>
    </row>
    <row r="8" spans="1:19" ht="18" customHeight="1">
      <c r="A8" s="26"/>
      <c r="B8" s="992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991"/>
      <c r="B9" s="996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s="982" customFormat="1" ht="18" customHeight="1">
      <c r="A12" s="26"/>
      <c r="B12" s="30" t="s">
        <v>10</v>
      </c>
      <c r="C12" s="1157">
        <v>0</v>
      </c>
      <c r="D12" s="1157">
        <v>0</v>
      </c>
      <c r="E12" s="1157">
        <v>0</v>
      </c>
      <c r="F12" s="1157">
        <f t="shared" ref="F12" si="10">SUM(C12:E13)</f>
        <v>0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0</v>
      </c>
    </row>
    <row r="13" spans="1:19" s="982" customFormat="1" ht="18" customHeight="1">
      <c r="A13" s="991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280"/>
      <c r="B14" s="1282" t="s">
        <v>82</v>
      </c>
      <c r="C14" s="1284">
        <v>5</v>
      </c>
      <c r="D14" s="1284">
        <v>3</v>
      </c>
      <c r="E14" s="1279">
        <v>0</v>
      </c>
      <c r="F14" s="1279">
        <f t="shared" ref="F14" si="15">SUM(C14:E15)</f>
        <v>8</v>
      </c>
      <c r="G14" s="1279">
        <v>0</v>
      </c>
      <c r="H14" s="1279">
        <v>0</v>
      </c>
      <c r="I14" s="1279">
        <v>0</v>
      </c>
      <c r="J14" s="1279">
        <f t="shared" ref="J14" si="16">SUM(G14:I15)</f>
        <v>0</v>
      </c>
      <c r="K14" s="1279">
        <v>0</v>
      </c>
      <c r="L14" s="1279">
        <v>0</v>
      </c>
      <c r="M14" s="1279">
        <v>0</v>
      </c>
      <c r="N14" s="1279">
        <f t="shared" ref="N14" si="17">SUM(K14:M15)</f>
        <v>0</v>
      </c>
      <c r="O14" s="1279">
        <v>0</v>
      </c>
      <c r="P14" s="1279">
        <v>0</v>
      </c>
      <c r="Q14" s="1279">
        <v>0</v>
      </c>
      <c r="R14" s="1279">
        <f t="shared" ref="R14" si="18">SUM(O14:Q15)</f>
        <v>0</v>
      </c>
      <c r="S14" s="1277">
        <f t="shared" ref="S14" si="19">F14+J14+N14+R14</f>
        <v>8</v>
      </c>
    </row>
    <row r="15" spans="1:19" ht="18" customHeight="1">
      <c r="A15" s="1285"/>
      <c r="B15" s="1283"/>
      <c r="C15" s="1284"/>
      <c r="D15" s="1284"/>
      <c r="E15" s="1279"/>
      <c r="F15" s="1279"/>
      <c r="G15" s="1279"/>
      <c r="H15" s="1279"/>
      <c r="I15" s="1279"/>
      <c r="J15" s="1279"/>
      <c r="K15" s="1279"/>
      <c r="L15" s="1279"/>
      <c r="M15" s="1279"/>
      <c r="N15" s="1279"/>
      <c r="O15" s="1279"/>
      <c r="P15" s="1279"/>
      <c r="Q15" s="1279"/>
      <c r="R15" s="1279"/>
      <c r="S15" s="127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2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2" ht="18" customHeight="1">
      <c r="A18" s="949"/>
      <c r="B18" s="1256" t="s">
        <v>199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1</v>
      </c>
      <c r="I18" s="1157">
        <v>2</v>
      </c>
      <c r="J18" s="1157">
        <f t="shared" ref="J18" si="26">SUM(G18:I19)</f>
        <v>3</v>
      </c>
      <c r="K18" s="1157">
        <v>0</v>
      </c>
      <c r="L18" s="1157">
        <v>0</v>
      </c>
      <c r="M18" s="1157">
        <v>1</v>
      </c>
      <c r="N18" s="1157">
        <f t="shared" ref="N18" si="27">SUM(K18:M19)</f>
        <v>1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5</v>
      </c>
      <c r="U18" s="1270" t="s">
        <v>205</v>
      </c>
      <c r="V18" s="986"/>
    </row>
    <row r="19" spans="1:22" ht="18" customHeight="1">
      <c r="A19" s="949"/>
      <c r="B19" s="1257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  <c r="U19" s="1270"/>
      <c r="V19" s="986"/>
    </row>
    <row r="20" spans="1:22" s="985" customFormat="1" ht="18" customHeight="1">
      <c r="A20" s="1170"/>
      <c r="B20" s="1256" t="s">
        <v>203</v>
      </c>
      <c r="C20" s="1157">
        <v>0</v>
      </c>
      <c r="D20" s="1157">
        <v>1</v>
      </c>
      <c r="E20" s="1157">
        <v>1</v>
      </c>
      <c r="F20" s="1157">
        <f t="shared" ref="F20" si="30">SUM(C20:E21)</f>
        <v>2</v>
      </c>
      <c r="G20" s="1157">
        <v>0</v>
      </c>
      <c r="H20" s="1157">
        <v>0</v>
      </c>
      <c r="I20" s="1157">
        <v>0</v>
      </c>
      <c r="J20" s="1157">
        <f t="shared" ref="J20" si="31">SUM(G20:I21)</f>
        <v>0</v>
      </c>
      <c r="K20" s="1157">
        <v>0</v>
      </c>
      <c r="L20" s="1157">
        <v>2</v>
      </c>
      <c r="M20" s="1157">
        <v>1</v>
      </c>
      <c r="N20" s="1157">
        <f t="shared" ref="N20" si="32">SUM(K20:M21)</f>
        <v>3</v>
      </c>
      <c r="O20" s="1157">
        <v>0</v>
      </c>
      <c r="P20" s="1157">
        <v>0</v>
      </c>
      <c r="Q20" s="1157">
        <v>0</v>
      </c>
      <c r="R20" s="1157">
        <f t="shared" ref="R20" si="33">SUM(O20:Q21)</f>
        <v>0</v>
      </c>
      <c r="S20" s="1167">
        <f t="shared" ref="S20" si="34">F20+J20+N20+R20</f>
        <v>5</v>
      </c>
      <c r="U20" s="1270" t="s">
        <v>205</v>
      </c>
      <c r="V20" s="1271" t="s">
        <v>206</v>
      </c>
    </row>
    <row r="21" spans="1:22" s="985" customFormat="1" ht="18" customHeight="1">
      <c r="A21" s="1171"/>
      <c r="B21" s="1257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  <c r="U21" s="1270"/>
      <c r="V21" s="1271"/>
    </row>
    <row r="22" spans="1:22" ht="18" customHeight="1">
      <c r="A22" s="1170"/>
      <c r="B22" s="1172" t="s">
        <v>14</v>
      </c>
      <c r="C22" s="1157">
        <v>0</v>
      </c>
      <c r="D22" s="1157">
        <v>0</v>
      </c>
      <c r="E22" s="1157">
        <v>2</v>
      </c>
      <c r="F22" s="1157">
        <f t="shared" ref="F22" si="35">SUM(C22:E23)</f>
        <v>2</v>
      </c>
      <c r="G22" s="1157">
        <v>0</v>
      </c>
      <c r="H22" s="1157">
        <v>0</v>
      </c>
      <c r="I22" s="1157">
        <v>4</v>
      </c>
      <c r="J22" s="1157">
        <f t="shared" ref="J22" si="36">SUM(G22:I23)</f>
        <v>4</v>
      </c>
      <c r="K22" s="1157">
        <v>0</v>
      </c>
      <c r="L22" s="1157">
        <v>3</v>
      </c>
      <c r="M22" s="1157">
        <v>4</v>
      </c>
      <c r="N22" s="1157">
        <f t="shared" ref="N22" si="37">SUM(K22:M23)</f>
        <v>7</v>
      </c>
      <c r="O22" s="1157">
        <v>0</v>
      </c>
      <c r="P22" s="1157">
        <v>0</v>
      </c>
      <c r="Q22" s="1157">
        <v>1</v>
      </c>
      <c r="R22" s="1157">
        <f t="shared" ref="R22" si="38">SUM(O22:Q23)</f>
        <v>1</v>
      </c>
      <c r="S22" s="1167">
        <f t="shared" ref="S22" si="39">F22+J22+N22+R22</f>
        <v>14</v>
      </c>
      <c r="U22" s="1270" t="s">
        <v>205</v>
      </c>
      <c r="V22" s="986"/>
    </row>
    <row r="23" spans="1:22" ht="18" customHeight="1">
      <c r="A23" s="1223"/>
      <c r="B23" s="1173"/>
      <c r="C23" s="1157"/>
      <c r="D23" s="1157"/>
      <c r="E23" s="1157"/>
      <c r="F23" s="1157"/>
      <c r="G23" s="1157"/>
      <c r="H23" s="1157"/>
      <c r="I23" s="1157"/>
      <c r="J23" s="1157"/>
      <c r="K23" s="1157"/>
      <c r="L23" s="1157"/>
      <c r="M23" s="1157"/>
      <c r="N23" s="1157"/>
      <c r="O23" s="1157"/>
      <c r="P23" s="1157"/>
      <c r="Q23" s="1157"/>
      <c r="R23" s="1157"/>
      <c r="S23" s="1168"/>
      <c r="U23" s="1270"/>
      <c r="V23" s="986"/>
    </row>
    <row r="24" spans="1:22" ht="18" customHeight="1">
      <c r="A24" s="990"/>
      <c r="B24" s="1172" t="s">
        <v>68</v>
      </c>
      <c r="C24" s="1157">
        <v>0</v>
      </c>
      <c r="D24" s="1157">
        <v>0</v>
      </c>
      <c r="E24" s="1157">
        <v>0</v>
      </c>
      <c r="F24" s="1157">
        <f>SUM(C24:E25)</f>
        <v>0</v>
      </c>
      <c r="G24" s="1157">
        <v>0</v>
      </c>
      <c r="H24" s="1157">
        <v>0</v>
      </c>
      <c r="I24" s="1157">
        <v>0</v>
      </c>
      <c r="J24" s="1157">
        <f>SUM(G24:I25)</f>
        <v>0</v>
      </c>
      <c r="K24" s="1157">
        <v>0</v>
      </c>
      <c r="L24" s="1157">
        <v>0</v>
      </c>
      <c r="M24" s="1157">
        <v>0</v>
      </c>
      <c r="N24" s="1157">
        <f>SUM(K24:M25)</f>
        <v>0</v>
      </c>
      <c r="O24" s="1157">
        <v>0</v>
      </c>
      <c r="P24" s="1157">
        <v>0</v>
      </c>
      <c r="Q24" s="1157">
        <v>0</v>
      </c>
      <c r="R24" s="1157">
        <f>SUM(O24:Q25)</f>
        <v>0</v>
      </c>
      <c r="S24" s="1167">
        <f>F24+J24+N24+R24</f>
        <v>0</v>
      </c>
    </row>
    <row r="25" spans="1:22" ht="18" customHeight="1">
      <c r="A25" s="993"/>
      <c r="B25" s="1224"/>
      <c r="C25" s="1157"/>
      <c r="D25" s="1157"/>
      <c r="E25" s="1157"/>
      <c r="F25" s="1157"/>
      <c r="G25" s="1157"/>
      <c r="H25" s="1157"/>
      <c r="I25" s="1157"/>
      <c r="J25" s="1157"/>
      <c r="K25" s="1157"/>
      <c r="L25" s="1157"/>
      <c r="M25" s="1157"/>
      <c r="N25" s="1157"/>
      <c r="O25" s="1157"/>
      <c r="P25" s="1157"/>
      <c r="Q25" s="1157"/>
      <c r="R25" s="1157"/>
      <c r="S25" s="1168"/>
    </row>
    <row r="26" spans="1:22" ht="26.25">
      <c r="A26" s="999"/>
      <c r="B26" s="1000" t="s">
        <v>208</v>
      </c>
      <c r="C26" s="1002">
        <v>1</v>
      </c>
      <c r="D26" s="1001">
        <v>0</v>
      </c>
      <c r="E26" s="1001">
        <v>0</v>
      </c>
      <c r="F26" s="1001">
        <f>SUM(C26:E26)</f>
        <v>1</v>
      </c>
      <c r="G26" s="1001">
        <v>0</v>
      </c>
      <c r="H26" s="1001">
        <v>0</v>
      </c>
      <c r="I26" s="1001">
        <v>0</v>
      </c>
      <c r="J26" s="1001">
        <f>SUM(G26:I26)</f>
        <v>0</v>
      </c>
      <c r="K26" s="1001">
        <v>0</v>
      </c>
      <c r="L26" s="1001">
        <v>0</v>
      </c>
      <c r="M26" s="1001">
        <v>0</v>
      </c>
      <c r="N26" s="1001">
        <f>SUM(K26:M26)</f>
        <v>0</v>
      </c>
      <c r="O26" s="1001">
        <v>0</v>
      </c>
      <c r="P26" s="1001">
        <v>0</v>
      </c>
      <c r="Q26" s="1001">
        <v>0</v>
      </c>
      <c r="R26" s="1001">
        <f>SUM(O26:Q26)</f>
        <v>0</v>
      </c>
      <c r="S26" s="1003">
        <f>F26+J26+N26+R26</f>
        <v>1</v>
      </c>
    </row>
    <row r="27" spans="1:22" ht="27.75">
      <c r="A27" s="1225" t="s">
        <v>1</v>
      </c>
      <c r="B27" s="1226"/>
      <c r="C27" s="33">
        <f>SUM(C6:C26)</f>
        <v>6</v>
      </c>
      <c r="D27" s="33">
        <f t="shared" ref="D27:R27" si="40">SUM(D6:D26)</f>
        <v>7</v>
      </c>
      <c r="E27" s="33">
        <f t="shared" si="40"/>
        <v>3</v>
      </c>
      <c r="F27" s="33">
        <f t="shared" si="40"/>
        <v>16</v>
      </c>
      <c r="G27" s="33">
        <f t="shared" si="40"/>
        <v>0</v>
      </c>
      <c r="H27" s="33">
        <f t="shared" si="40"/>
        <v>3</v>
      </c>
      <c r="I27" s="33">
        <f t="shared" si="40"/>
        <v>6</v>
      </c>
      <c r="J27" s="33">
        <f t="shared" si="40"/>
        <v>9</v>
      </c>
      <c r="K27" s="33">
        <f t="shared" si="40"/>
        <v>0</v>
      </c>
      <c r="L27" s="33">
        <f t="shared" si="40"/>
        <v>5</v>
      </c>
      <c r="M27" s="33">
        <f t="shared" si="40"/>
        <v>6</v>
      </c>
      <c r="N27" s="33">
        <f t="shared" si="40"/>
        <v>11</v>
      </c>
      <c r="O27" s="33">
        <f t="shared" si="40"/>
        <v>0</v>
      </c>
      <c r="P27" s="33">
        <f t="shared" si="40"/>
        <v>0</v>
      </c>
      <c r="Q27" s="33">
        <f t="shared" si="40"/>
        <v>1</v>
      </c>
      <c r="R27" s="33">
        <f t="shared" si="40"/>
        <v>1</v>
      </c>
      <c r="S27" s="1004">
        <f>SUM(S6:S26)</f>
        <v>37</v>
      </c>
    </row>
    <row r="29" spans="1:22" ht="23.25">
      <c r="B29" s="1286" t="s">
        <v>209</v>
      </c>
      <c r="C29" s="1286"/>
      <c r="D29" s="1286"/>
      <c r="E29" s="1286"/>
      <c r="F29" s="1286"/>
      <c r="G29" s="1286"/>
      <c r="H29" s="1286"/>
      <c r="I29" s="1286"/>
      <c r="J29" s="1286"/>
      <c r="K29" s="1286"/>
      <c r="L29" s="1286"/>
      <c r="M29" s="1286"/>
      <c r="N29" s="1169" t="s">
        <v>24</v>
      </c>
      <c r="O29" s="1169"/>
      <c r="P29" s="1169"/>
      <c r="Q29" s="1169"/>
      <c r="R29" s="1169"/>
      <c r="S29" s="1169"/>
      <c r="T29" s="458"/>
      <c r="U29" s="458"/>
    </row>
    <row r="30" spans="1:22" ht="23.25">
      <c r="M30" s="1010"/>
      <c r="N30" s="1169" t="s">
        <v>207</v>
      </c>
      <c r="O30" s="1169"/>
      <c r="P30" s="1169"/>
      <c r="Q30" s="1169"/>
      <c r="R30" s="1169"/>
      <c r="S30" s="1169"/>
      <c r="T30" s="458"/>
      <c r="U30" s="458"/>
    </row>
  </sheetData>
  <mergeCells count="199">
    <mergeCell ref="N29:S29"/>
    <mergeCell ref="N30:S30"/>
    <mergeCell ref="Q24:Q25"/>
    <mergeCell ref="R24:R25"/>
    <mergeCell ref="S24:S25"/>
    <mergeCell ref="A27:B27"/>
    <mergeCell ref="K24:K25"/>
    <mergeCell ref="L24:L25"/>
    <mergeCell ref="M24:M25"/>
    <mergeCell ref="N24:N25"/>
    <mergeCell ref="O24:O25"/>
    <mergeCell ref="P24:P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B29:M29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U20:U21"/>
    <mergeCell ref="V20:V21"/>
    <mergeCell ref="A22:A23"/>
    <mergeCell ref="B22:B23"/>
    <mergeCell ref="C22:C23"/>
    <mergeCell ref="D22:D23"/>
    <mergeCell ref="E22:E23"/>
    <mergeCell ref="F22:F23"/>
    <mergeCell ref="G22:G23"/>
    <mergeCell ref="M20:M21"/>
    <mergeCell ref="N20:N21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A20:A21"/>
    <mergeCell ref="B20:B21"/>
    <mergeCell ref="U22:U23"/>
    <mergeCell ref="C20:C21"/>
    <mergeCell ref="D20:D21"/>
    <mergeCell ref="E20:E21"/>
    <mergeCell ref="F20:F21"/>
    <mergeCell ref="O18:O19"/>
    <mergeCell ref="P18:P19"/>
    <mergeCell ref="Q18:Q19"/>
    <mergeCell ref="R18:R19"/>
    <mergeCell ref="S18:S19"/>
    <mergeCell ref="S20:S21"/>
    <mergeCell ref="U18:U19"/>
    <mergeCell ref="I18:I19"/>
    <mergeCell ref="J18:J19"/>
    <mergeCell ref="K18:K19"/>
    <mergeCell ref="L18:L19"/>
    <mergeCell ref="M18:M19"/>
    <mergeCell ref="N18:N19"/>
    <mergeCell ref="Q16:Q17"/>
    <mergeCell ref="R16:R17"/>
    <mergeCell ref="S16:S17"/>
    <mergeCell ref="M16:M17"/>
    <mergeCell ref="N16:N17"/>
    <mergeCell ref="O16:O17"/>
    <mergeCell ref="P16:P17"/>
    <mergeCell ref="B18:B19"/>
    <mergeCell ref="C18:C19"/>
    <mergeCell ref="D18:D19"/>
    <mergeCell ref="E18:E19"/>
    <mergeCell ref="F18:F19"/>
    <mergeCell ref="G18:G19"/>
    <mergeCell ref="H18:H19"/>
    <mergeCell ref="K16:K17"/>
    <mergeCell ref="L16:L17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C8:C9"/>
    <mergeCell ref="D8:D9"/>
    <mergeCell ref="E8:E9"/>
    <mergeCell ref="F8:F9"/>
    <mergeCell ref="G8:G9"/>
    <mergeCell ref="J6:J7"/>
    <mergeCell ref="K6:K7"/>
    <mergeCell ref="L6:L7"/>
    <mergeCell ref="R8:R9"/>
    <mergeCell ref="H8:H9"/>
    <mergeCell ref="I8:I9"/>
    <mergeCell ref="J8:J9"/>
    <mergeCell ref="K8:K9"/>
    <mergeCell ref="S8:S9"/>
    <mergeCell ref="M8:M9"/>
    <mergeCell ref="N8:N9"/>
    <mergeCell ref="O8:O9"/>
    <mergeCell ref="P8:P9"/>
    <mergeCell ref="Q8:Q9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A6:A7"/>
    <mergeCell ref="B6:B7"/>
    <mergeCell ref="C6:C7"/>
    <mergeCell ref="D6:D7"/>
    <mergeCell ref="E6:E7"/>
    <mergeCell ref="F6:F7"/>
  </mergeCells>
  <pageMargins left="0.98425196850393704" right="0.39370078740157483" top="0.39370078740157483" bottom="0.39370078740157483" header="0.31496062992125984" footer="0.31496062992125984"/>
  <pageSetup paperSize="9" scale="92" orientation="landscape" r:id="rId1"/>
</worksheet>
</file>

<file path=xl/worksheets/sheet211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3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5" style="21" bestFit="1" customWidth="1"/>
    <col min="6" max="6" width="3.625" style="21" bestFit="1" customWidth="1"/>
    <col min="7" max="7" width="4" style="21" bestFit="1" customWidth="1"/>
    <col min="8" max="8" width="3.625" style="21" bestFit="1" customWidth="1"/>
    <col min="9" max="9" width="4.5" style="21" bestFit="1" customWidth="1"/>
    <col min="10" max="10" width="3.625" style="21" bestFit="1" customWidth="1"/>
    <col min="11" max="11" width="4" style="21" bestFit="1" customWidth="1"/>
    <col min="12" max="12" width="3.625" style="21" bestFit="1" customWidth="1"/>
    <col min="13" max="13" width="4.5" style="21" bestFit="1" customWidth="1"/>
    <col min="14" max="14" width="3.625" style="21" bestFit="1" customWidth="1"/>
    <col min="15" max="15" width="4.5" style="21" bestFit="1" customWidth="1"/>
    <col min="16" max="16" width="3.625" style="21" bestFit="1" customWidth="1"/>
    <col min="17" max="17" width="4.5" style="21" bestFit="1" customWidth="1"/>
    <col min="18" max="18" width="3.625" style="21" bestFit="1" customWidth="1"/>
    <col min="19" max="19" width="4.5" style="21" bestFit="1" customWidth="1"/>
    <col min="20" max="20" width="3.625" style="21" bestFit="1" customWidth="1"/>
    <col min="21" max="21" width="4" style="21" bestFit="1" customWidth="1"/>
    <col min="22" max="22" width="3.625" style="21" bestFit="1" customWidth="1"/>
    <col min="23" max="23" width="4" style="21" bestFit="1" customWidth="1"/>
    <col min="24" max="24" width="3.625" style="21" bestFit="1" customWidth="1"/>
    <col min="25" max="25" width="4" style="21" bestFit="1" customWidth="1"/>
    <col min="26" max="26" width="3.625" style="21" bestFit="1" customWidth="1"/>
    <col min="27" max="27" width="4" style="21" bestFit="1" customWidth="1"/>
    <col min="28" max="28" width="3.625" style="21" bestFit="1" customWidth="1"/>
    <col min="29" max="29" width="4" style="21" bestFit="1" customWidth="1"/>
    <col min="30" max="30" width="3.625" style="21" bestFit="1" customWidth="1"/>
    <col min="31" max="31" width="4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12</v>
      </c>
      <c r="D7" s="1157">
        <f>SUM(M7,S7,Y7,AE7)</f>
        <v>99</v>
      </c>
      <c r="E7" s="1161">
        <f>SUM(C7:D8)</f>
        <v>111</v>
      </c>
      <c r="F7" s="1157"/>
      <c r="G7" s="1157"/>
      <c r="H7" s="1157"/>
      <c r="I7" s="24">
        <v>19</v>
      </c>
      <c r="J7" s="1157"/>
      <c r="K7" s="1161">
        <v>19</v>
      </c>
      <c r="L7" s="1157">
        <f>F7+H7+J7</f>
        <v>0</v>
      </c>
      <c r="M7" s="1157">
        <f>G7+G8+I7+I8+K7+K8</f>
        <v>39</v>
      </c>
      <c r="N7" s="1157">
        <v>3</v>
      </c>
      <c r="O7" s="1161">
        <v>22</v>
      </c>
      <c r="P7" s="1157">
        <v>2</v>
      </c>
      <c r="Q7" s="1161">
        <v>33</v>
      </c>
      <c r="R7" s="1157">
        <f>SUM(P7,N7)</f>
        <v>5</v>
      </c>
      <c r="S7" s="1157">
        <f>SUM(Q7,Q8,O7,O8)</f>
        <v>55</v>
      </c>
      <c r="T7" s="1157">
        <v>1</v>
      </c>
      <c r="U7" s="1157">
        <v>1</v>
      </c>
      <c r="V7" s="1157">
        <v>5</v>
      </c>
      <c r="W7" s="1157">
        <v>4</v>
      </c>
      <c r="X7" s="1157">
        <f>SUM(V7,T7)</f>
        <v>6</v>
      </c>
      <c r="Y7" s="1157">
        <f>SUM(W7,U7)</f>
        <v>5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111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1018" t="s">
        <v>8</v>
      </c>
      <c r="C9" s="1157">
        <f t="shared" ref="C9:D9" si="0">SUM(L9,R9,X9,AD9)</f>
        <v>12</v>
      </c>
      <c r="D9" s="1157">
        <f t="shared" si="0"/>
        <v>78</v>
      </c>
      <c r="E9" s="1161">
        <f t="shared" ref="E9" si="1">SUM(C9:D10)</f>
        <v>90</v>
      </c>
      <c r="F9" s="1157">
        <v>1</v>
      </c>
      <c r="G9" s="1161"/>
      <c r="H9" s="1157">
        <v>1</v>
      </c>
      <c r="I9" s="24">
        <v>23</v>
      </c>
      <c r="J9" s="1157">
        <v>1</v>
      </c>
      <c r="K9" s="24">
        <v>6</v>
      </c>
      <c r="L9" s="1157">
        <f t="shared" ref="L9" si="2">F9+H9+J9</f>
        <v>3</v>
      </c>
      <c r="M9" s="1157">
        <f>G9+G10+I9+I10+K9+K10</f>
        <v>31</v>
      </c>
      <c r="N9" s="1157">
        <v>2</v>
      </c>
      <c r="O9" s="1161">
        <v>23</v>
      </c>
      <c r="P9" s="1157">
        <v>6</v>
      </c>
      <c r="Q9" s="1161">
        <v>21</v>
      </c>
      <c r="R9" s="1157">
        <f t="shared" ref="R9" si="3">SUM(P9,N9)</f>
        <v>8</v>
      </c>
      <c r="S9" s="1157">
        <f t="shared" ref="S9" si="4">SUM(Q9,Q10,O9,O10)</f>
        <v>44</v>
      </c>
      <c r="T9" s="1157"/>
      <c r="U9" s="1157"/>
      <c r="V9" s="1157"/>
      <c r="W9" s="1157">
        <v>3</v>
      </c>
      <c r="X9" s="1157">
        <f t="shared" ref="X9:Y9" si="5">SUM(V9,T9)</f>
        <v>0</v>
      </c>
      <c r="Y9" s="1157">
        <f t="shared" si="5"/>
        <v>3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90</v>
      </c>
    </row>
    <row r="10" spans="1:32" ht="18" customHeight="1">
      <c r="A10" s="1017"/>
      <c r="B10" s="1022" t="s">
        <v>2</v>
      </c>
      <c r="C10" s="1157"/>
      <c r="D10" s="1157"/>
      <c r="E10" s="1162"/>
      <c r="F10" s="1157"/>
      <c r="G10" s="1162"/>
      <c r="H10" s="1157"/>
      <c r="I10" s="25"/>
      <c r="J10" s="1157"/>
      <c r="K10" s="32">
        <v>2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9</v>
      </c>
      <c r="D11" s="1157">
        <f t="shared" si="7"/>
        <v>67</v>
      </c>
      <c r="E11" s="1161">
        <f t="shared" ref="E11" si="8">SUM(C11:D12)</f>
        <v>76</v>
      </c>
      <c r="F11" s="1157"/>
      <c r="G11" s="1157"/>
      <c r="H11" s="1157">
        <v>3</v>
      </c>
      <c r="I11" s="24">
        <v>24</v>
      </c>
      <c r="J11" s="1157">
        <v>1</v>
      </c>
      <c r="K11" s="1161">
        <v>5</v>
      </c>
      <c r="L11" s="1157">
        <f t="shared" ref="L11" si="9">F11+H11+J11</f>
        <v>4</v>
      </c>
      <c r="M11" s="1157">
        <f t="shared" ref="M11" si="10">G11+G12+I11+I12+K11+K12</f>
        <v>31</v>
      </c>
      <c r="N11" s="1157">
        <v>3</v>
      </c>
      <c r="O11" s="1161">
        <v>13</v>
      </c>
      <c r="P11" s="1157">
        <v>2</v>
      </c>
      <c r="Q11" s="24">
        <v>18</v>
      </c>
      <c r="R11" s="1157">
        <f t="shared" ref="R11" si="11">SUM(P11,N11)</f>
        <v>5</v>
      </c>
      <c r="S11" s="1157">
        <f t="shared" ref="S11" si="12">SUM(Q11,Q12,O11,O12)</f>
        <v>32</v>
      </c>
      <c r="T11" s="1157"/>
      <c r="U11" s="1157"/>
      <c r="V11" s="1157" t="s">
        <v>201</v>
      </c>
      <c r="W11" s="1157">
        <v>4</v>
      </c>
      <c r="X11" s="1157">
        <f t="shared" ref="X11:Y11" si="13">SUM(V11,T11)</f>
        <v>0</v>
      </c>
      <c r="Y11" s="1157">
        <f t="shared" si="13"/>
        <v>4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76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1162"/>
      <c r="L12" s="1157"/>
      <c r="M12" s="1157"/>
      <c r="N12" s="1157"/>
      <c r="O12" s="1162"/>
      <c r="P12" s="1157"/>
      <c r="Q12" s="25">
        <v>1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14</v>
      </c>
      <c r="D13" s="1157">
        <f t="shared" si="15"/>
        <v>62</v>
      </c>
      <c r="E13" s="1161">
        <f t="shared" ref="E13" si="16">SUM(C13:D14)</f>
        <v>76</v>
      </c>
      <c r="F13" s="1157">
        <v>1</v>
      </c>
      <c r="G13" s="1161"/>
      <c r="H13" s="1157">
        <v>2</v>
      </c>
      <c r="I13" s="24">
        <v>10</v>
      </c>
      <c r="J13" s="1157">
        <v>4</v>
      </c>
      <c r="K13" s="1161">
        <v>1</v>
      </c>
      <c r="L13" s="1157">
        <f>F13+H13+J13</f>
        <v>7</v>
      </c>
      <c r="M13" s="1157">
        <f>G13+G14+I13+I14+K13+K14</f>
        <v>12</v>
      </c>
      <c r="N13" s="1157">
        <v>1</v>
      </c>
      <c r="O13" s="1161">
        <v>18</v>
      </c>
      <c r="P13" s="1157">
        <v>4</v>
      </c>
      <c r="Q13" s="1161">
        <v>27</v>
      </c>
      <c r="R13" s="1157">
        <f t="shared" ref="R13" si="17">SUM(P13,N13)</f>
        <v>5</v>
      </c>
      <c r="S13" s="1157">
        <f t="shared" ref="S13" si="18">SUM(Q13,Q14,O13,O14)</f>
        <v>45</v>
      </c>
      <c r="T13" s="1157">
        <v>1</v>
      </c>
      <c r="U13" s="1157"/>
      <c r="V13" s="1157">
        <v>1</v>
      </c>
      <c r="W13" s="1161">
        <v>5</v>
      </c>
      <c r="X13" s="1157">
        <f t="shared" ref="X13:Y13" si="19">SUM(V13,T13)</f>
        <v>2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76</v>
      </c>
    </row>
    <row r="14" spans="1:32" ht="18" customHeight="1">
      <c r="A14" s="1017"/>
      <c r="B14" s="31" t="s">
        <v>3</v>
      </c>
      <c r="C14" s="1157"/>
      <c r="D14" s="1157"/>
      <c r="E14" s="1162"/>
      <c r="F14" s="1157"/>
      <c r="G14" s="1162"/>
      <c r="H14" s="1157"/>
      <c r="I14" s="25">
        <v>1</v>
      </c>
      <c r="J14" s="1157"/>
      <c r="K14" s="1162"/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41</v>
      </c>
      <c r="E15" s="1161">
        <f t="shared" ref="E15" si="22">SUM(C15:D16)</f>
        <v>44</v>
      </c>
      <c r="F15" s="1157"/>
      <c r="G15" s="1161"/>
      <c r="H15" s="1157"/>
      <c r="I15" s="1161">
        <v>8</v>
      </c>
      <c r="J15" s="1157"/>
      <c r="K15" s="24">
        <v>4</v>
      </c>
      <c r="L15" s="1157">
        <f>F15+H15+J15</f>
        <v>0</v>
      </c>
      <c r="M15" s="1157">
        <f>G15+G16+I15+I16+K15+K16</f>
        <v>13</v>
      </c>
      <c r="N15" s="1157">
        <v>1</v>
      </c>
      <c r="O15" s="1161">
        <v>14</v>
      </c>
      <c r="P15" s="1157">
        <v>1</v>
      </c>
      <c r="Q15" s="1161">
        <v>12</v>
      </c>
      <c r="R15" s="1157">
        <f t="shared" ref="R15" si="23">SUM(P15,N15)</f>
        <v>2</v>
      </c>
      <c r="S15" s="1157">
        <f t="shared" ref="S15" si="24">SUM(Q15,Q16,O15,O16)</f>
        <v>26</v>
      </c>
      <c r="T15" s="1157"/>
      <c r="U15" s="1157"/>
      <c r="V15" s="1157">
        <v>1</v>
      </c>
      <c r="W15" s="1161">
        <v>2</v>
      </c>
      <c r="X15" s="1157">
        <f t="shared" ref="X15:Y15" si="25">SUM(V15,T15)</f>
        <v>1</v>
      </c>
      <c r="Y15" s="1157">
        <f t="shared" si="25"/>
        <v>2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44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016"/>
      <c r="B17" s="1172" t="s">
        <v>68</v>
      </c>
      <c r="C17" s="1157">
        <f t="shared" ref="C17:D17" si="27">SUM(L17,R17,X17,AD17)</f>
        <v>2</v>
      </c>
      <c r="D17" s="1157">
        <f t="shared" si="27"/>
        <v>34</v>
      </c>
      <c r="E17" s="1161">
        <f>SUM(C17:D18)</f>
        <v>36</v>
      </c>
      <c r="F17" s="1161"/>
      <c r="G17" s="1161"/>
      <c r="H17" s="1227"/>
      <c r="I17" s="1161">
        <v>3</v>
      </c>
      <c r="J17" s="1227"/>
      <c r="K17" s="1161">
        <v>3</v>
      </c>
      <c r="L17" s="1229">
        <f>F17+H17+J17</f>
        <v>0</v>
      </c>
      <c r="M17" s="1157">
        <f>G17+G18+I17+I18+K17+K18</f>
        <v>6</v>
      </c>
      <c r="N17" s="1161">
        <v>1</v>
      </c>
      <c r="O17" s="1161">
        <v>11</v>
      </c>
      <c r="P17" s="1161">
        <v>1</v>
      </c>
      <c r="Q17" s="1161">
        <v>13</v>
      </c>
      <c r="R17" s="1157">
        <f t="shared" ref="R17:R19" si="28">SUM(P17,N17)</f>
        <v>2</v>
      </c>
      <c r="S17" s="1157">
        <f t="shared" ref="S17:S19" si="29">SUM(Q17,Q18,O17,O18)</f>
        <v>24</v>
      </c>
      <c r="T17" s="1161"/>
      <c r="U17" s="1161"/>
      <c r="V17" s="1161"/>
      <c r="W17" s="1161">
        <v>4</v>
      </c>
      <c r="X17" s="1157">
        <f t="shared" ref="X17:Y19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9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1019"/>
      <c r="B18" s="1224"/>
      <c r="C18" s="1157"/>
      <c r="D18" s="1157"/>
      <c r="E18" s="1162"/>
      <c r="F18" s="1162"/>
      <c r="G18" s="1162"/>
      <c r="H18" s="1228"/>
      <c r="I18" s="1162"/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222"/>
      <c r="X18" s="1157"/>
      <c r="Y18" s="1157"/>
      <c r="Z18" s="1161"/>
      <c r="AA18" s="1161"/>
      <c r="AB18" s="1161"/>
      <c r="AC18" s="1161"/>
      <c r="AD18" s="1157"/>
      <c r="AE18" s="1157"/>
      <c r="AF18" s="1168"/>
    </row>
    <row r="19" spans="1:32" ht="18" customHeight="1">
      <c r="A19" s="1024"/>
      <c r="B19" s="1172" t="s">
        <v>199</v>
      </c>
      <c r="C19" s="1157">
        <f>SUM(L19,R19,X19,AD19)</f>
        <v>0</v>
      </c>
      <c r="D19" s="1157">
        <f>SUM(M19,S19,Y19,AE19)</f>
        <v>1</v>
      </c>
      <c r="E19" s="1161">
        <f>SUM(C19:D20)</f>
        <v>1</v>
      </c>
      <c r="F19" s="1161"/>
      <c r="G19" s="1161"/>
      <c r="H19" s="1161"/>
      <c r="I19" s="791"/>
      <c r="J19" s="1161"/>
      <c r="K19" s="1014"/>
      <c r="L19" s="1229">
        <f>F19+H19+J19</f>
        <v>0</v>
      </c>
      <c r="M19" s="1157">
        <f>G19+G20+I19+I20+K19+K20</f>
        <v>0</v>
      </c>
      <c r="N19" s="1014"/>
      <c r="O19" s="1014"/>
      <c r="P19" s="1014"/>
      <c r="Q19" s="1014"/>
      <c r="R19" s="1157">
        <f t="shared" si="28"/>
        <v>0</v>
      </c>
      <c r="S19" s="1157">
        <f t="shared" si="29"/>
        <v>1</v>
      </c>
      <c r="T19" s="1014"/>
      <c r="U19" s="1014"/>
      <c r="V19" s="1020"/>
      <c r="W19" s="1014"/>
      <c r="X19" s="1157">
        <f t="shared" si="30"/>
        <v>0</v>
      </c>
      <c r="Y19" s="1157">
        <f t="shared" si="30"/>
        <v>0</v>
      </c>
      <c r="Z19" s="1020"/>
      <c r="AA19" s="1014"/>
      <c r="AB19" s="947"/>
      <c r="AC19" s="1014"/>
      <c r="AD19" s="1157">
        <f t="shared" si="31"/>
        <v>0</v>
      </c>
      <c r="AE19" s="1157">
        <f t="shared" si="31"/>
        <v>0</v>
      </c>
      <c r="AF19" s="1167">
        <f>E19</f>
        <v>1</v>
      </c>
    </row>
    <row r="20" spans="1:32" ht="18" customHeight="1">
      <c r="A20" s="1024"/>
      <c r="B20" s="1224"/>
      <c r="C20" s="1157"/>
      <c r="D20" s="1157"/>
      <c r="E20" s="1162"/>
      <c r="F20" s="1162"/>
      <c r="G20" s="1162"/>
      <c r="H20" s="1162"/>
      <c r="I20" s="32"/>
      <c r="J20" s="1162"/>
      <c r="K20" s="1015"/>
      <c r="L20" s="1229"/>
      <c r="M20" s="1157"/>
      <c r="N20" s="1015"/>
      <c r="O20" s="25">
        <v>1</v>
      </c>
      <c r="P20" s="1015"/>
      <c r="Q20" s="1015"/>
      <c r="R20" s="1157"/>
      <c r="S20" s="1157"/>
      <c r="T20" s="1015"/>
      <c r="U20" s="1015"/>
      <c r="V20" s="1021"/>
      <c r="W20" s="1015"/>
      <c r="X20" s="1157"/>
      <c r="Y20" s="1157"/>
      <c r="Z20" s="1021"/>
      <c r="AA20" s="1015"/>
      <c r="AB20" s="948"/>
      <c r="AC20" s="1015"/>
      <c r="AD20" s="1157"/>
      <c r="AE20" s="1157"/>
      <c r="AF20" s="1168"/>
    </row>
    <row r="21" spans="1:32" ht="18" customHeight="1">
      <c r="A21" s="1024"/>
      <c r="B21" s="1172" t="s">
        <v>203</v>
      </c>
      <c r="C21" s="1157">
        <f>SUM(L21,R21,X21,AD21)</f>
        <v>0</v>
      </c>
      <c r="D21" s="1157">
        <f>SUM(M21,S21,Y21,AE21)</f>
        <v>52</v>
      </c>
      <c r="E21" s="1161">
        <f>SUM(C21:D22)</f>
        <v>52</v>
      </c>
      <c r="F21" s="1161"/>
      <c r="G21" s="1222"/>
      <c r="H21" s="1222"/>
      <c r="I21" s="1025">
        <v>13</v>
      </c>
      <c r="J21" s="1222"/>
      <c r="K21" s="1023">
        <v>5</v>
      </c>
      <c r="L21" s="1261">
        <f>F21+H21+J21</f>
        <v>0</v>
      </c>
      <c r="M21" s="1162">
        <f>G21+G22+I21+I22+K21+K22</f>
        <v>20</v>
      </c>
      <c r="N21" s="1023"/>
      <c r="O21" s="1025">
        <v>15</v>
      </c>
      <c r="P21" s="1023"/>
      <c r="Q21" s="1025">
        <v>16</v>
      </c>
      <c r="R21" s="1162">
        <f t="shared" ref="R21" si="32">SUM(P21,N21)</f>
        <v>0</v>
      </c>
      <c r="S21" s="1162">
        <f t="shared" ref="S21" si="33">SUM(Q21,Q22,O21,O22)</f>
        <v>31</v>
      </c>
      <c r="T21" s="1023"/>
      <c r="U21" s="1023"/>
      <c r="V21" s="1023"/>
      <c r="W21" s="1161">
        <v>1</v>
      </c>
      <c r="X21" s="1162">
        <f t="shared" ref="X21:Y21" si="34">SUM(V21,T21)</f>
        <v>0</v>
      </c>
      <c r="Y21" s="1162">
        <f t="shared" si="34"/>
        <v>1</v>
      </c>
      <c r="Z21" s="946"/>
      <c r="AA21" s="1023"/>
      <c r="AB21" s="979"/>
      <c r="AC21" s="1023"/>
      <c r="AD21" s="1162">
        <f t="shared" ref="AD21:AE21" si="35">SUM(AB21,Z21)</f>
        <v>0</v>
      </c>
      <c r="AE21" s="1162">
        <f t="shared" si="35"/>
        <v>0</v>
      </c>
      <c r="AF21" s="1260">
        <f>E21</f>
        <v>52</v>
      </c>
    </row>
    <row r="22" spans="1:32" ht="18" customHeight="1">
      <c r="A22" s="1024"/>
      <c r="B22" s="1224"/>
      <c r="C22" s="1157"/>
      <c r="D22" s="1157"/>
      <c r="E22" s="1162"/>
      <c r="F22" s="1162"/>
      <c r="G22" s="1162"/>
      <c r="H22" s="1162"/>
      <c r="I22" s="945">
        <v>1</v>
      </c>
      <c r="J22" s="1162"/>
      <c r="K22" s="117">
        <v>1</v>
      </c>
      <c r="L22" s="1229"/>
      <c r="M22" s="1157"/>
      <c r="N22" s="1023"/>
      <c r="O22" s="1023"/>
      <c r="P22" s="1023"/>
      <c r="Q22" s="1023"/>
      <c r="R22" s="1157"/>
      <c r="S22" s="1157"/>
      <c r="T22" s="1023"/>
      <c r="U22" s="1023"/>
      <c r="V22" s="1023"/>
      <c r="W22" s="1162"/>
      <c r="X22" s="1157"/>
      <c r="Y22" s="1157"/>
      <c r="Z22" s="1021"/>
      <c r="AA22" s="1015"/>
      <c r="AB22" s="948"/>
      <c r="AC22" s="1015"/>
      <c r="AD22" s="1157"/>
      <c r="AE22" s="1157"/>
      <c r="AF22" s="1168"/>
    </row>
    <row r="23" spans="1:32" ht="18" customHeight="1">
      <c r="A23" s="1170"/>
      <c r="B23" s="1172" t="s">
        <v>14</v>
      </c>
      <c r="C23" s="1157">
        <f t="shared" ref="C23:D23" si="36">SUM(L23,R23,X23,AD23)</f>
        <v>1</v>
      </c>
      <c r="D23" s="1157">
        <f t="shared" si="36"/>
        <v>5</v>
      </c>
      <c r="E23" s="1161">
        <f t="shared" ref="E23" si="37">SUM(C23:D24)</f>
        <v>6</v>
      </c>
      <c r="F23" s="1161"/>
      <c r="G23" s="1161"/>
      <c r="H23" s="1161"/>
      <c r="I23" s="1161"/>
      <c r="J23" s="1161"/>
      <c r="K23" s="1161"/>
      <c r="L23" s="1157">
        <f t="shared" ref="L23" si="38">F23+H23+J23</f>
        <v>0</v>
      </c>
      <c r="M23" s="1157">
        <f t="shared" ref="M23" si="39">G23+G24+I23+I24+K23+K24</f>
        <v>0</v>
      </c>
      <c r="N23" s="1161"/>
      <c r="O23" s="1161"/>
      <c r="P23" s="1161"/>
      <c r="Q23" s="1161">
        <v>4</v>
      </c>
      <c r="R23" s="1157">
        <f t="shared" ref="R23" si="40">SUM(P23,N23)</f>
        <v>0</v>
      </c>
      <c r="S23" s="1157">
        <f t="shared" ref="S23" si="41">SUM(Q23,Q24,O23,O24)</f>
        <v>4</v>
      </c>
      <c r="T23" s="1161"/>
      <c r="U23" s="1161"/>
      <c r="V23" s="1227">
        <v>1</v>
      </c>
      <c r="W23" s="1161">
        <v>1</v>
      </c>
      <c r="X23" s="1229">
        <f t="shared" ref="X23" si="42">SUM(V23,T23)</f>
        <v>1</v>
      </c>
      <c r="Y23" s="1157">
        <f>U23+U24+W23+W24</f>
        <v>1</v>
      </c>
      <c r="Z23" s="1162"/>
      <c r="AA23" s="1162"/>
      <c r="AB23" s="1162"/>
      <c r="AC23" s="1162"/>
      <c r="AD23" s="1157">
        <f t="shared" ref="AD23:AE23" si="43">SUM(AB23,Z23)</f>
        <v>0</v>
      </c>
      <c r="AE23" s="1157">
        <f t="shared" si="43"/>
        <v>0</v>
      </c>
      <c r="AF23" s="1167">
        <f>E23</f>
        <v>6</v>
      </c>
    </row>
    <row r="24" spans="1:32" ht="18" customHeight="1">
      <c r="A24" s="1223"/>
      <c r="B24" s="1224"/>
      <c r="C24" s="1157"/>
      <c r="D24" s="1157"/>
      <c r="E24" s="1162"/>
      <c r="F24" s="1162"/>
      <c r="G24" s="1162"/>
      <c r="H24" s="1162"/>
      <c r="I24" s="1162"/>
      <c r="J24" s="1222"/>
      <c r="K24" s="1162"/>
      <c r="L24" s="1157"/>
      <c r="M24" s="1157"/>
      <c r="N24" s="1162"/>
      <c r="O24" s="1162"/>
      <c r="P24" s="1162"/>
      <c r="Q24" s="1162"/>
      <c r="R24" s="1157"/>
      <c r="S24" s="1157"/>
      <c r="T24" s="1162"/>
      <c r="U24" s="1162"/>
      <c r="V24" s="1228"/>
      <c r="W24" s="1162"/>
      <c r="X24" s="1229"/>
      <c r="Y24" s="1157"/>
      <c r="Z24" s="1157"/>
      <c r="AA24" s="1157"/>
      <c r="AB24" s="1157"/>
      <c r="AC24" s="1157"/>
      <c r="AD24" s="1157"/>
      <c r="AE24" s="1157"/>
      <c r="AF24" s="1168"/>
    </row>
    <row r="25" spans="1:32" ht="18" customHeight="1">
      <c r="A25" s="1170"/>
      <c r="B25" s="1172" t="s">
        <v>82</v>
      </c>
      <c r="C25" s="1157">
        <f t="shared" ref="C25:D25" si="44">SUM(L25,R25,X25,AD25)</f>
        <v>0</v>
      </c>
      <c r="D25" s="1157">
        <f t="shared" si="44"/>
        <v>48</v>
      </c>
      <c r="E25" s="1161">
        <f t="shared" ref="E25" si="45">SUM(C25:D26)</f>
        <v>48</v>
      </c>
      <c r="F25" s="1157"/>
      <c r="G25" s="791"/>
      <c r="H25" s="1157"/>
      <c r="I25" s="1161">
        <v>32</v>
      </c>
      <c r="J25" s="1157"/>
      <c r="K25" s="1161">
        <v>3</v>
      </c>
      <c r="L25" s="1157">
        <f t="shared" ref="L25" si="46">F25+H25+J25</f>
        <v>0</v>
      </c>
      <c r="M25" s="1157">
        <f t="shared" ref="M25" si="47">G25+G26+I25+I26+K25+K26</f>
        <v>48</v>
      </c>
      <c r="N25" s="1157"/>
      <c r="O25" s="1157"/>
      <c r="P25" s="1157"/>
      <c r="Q25" s="1157"/>
      <c r="R25" s="1157">
        <f t="shared" ref="R25" si="48">SUM(P25,N25)</f>
        <v>0</v>
      </c>
      <c r="S25" s="1157">
        <f t="shared" ref="S25" si="49">SUM(Q25,Q26,O25,O26)</f>
        <v>0</v>
      </c>
      <c r="T25" s="1157"/>
      <c r="U25" s="1157"/>
      <c r="V25" s="1157"/>
      <c r="W25" s="1162"/>
      <c r="X25" s="1157">
        <f t="shared" ref="X25" si="50">SUM(V25,T25)</f>
        <v>0</v>
      </c>
      <c r="Y25" s="1157">
        <f>U25+U26+W25+W26</f>
        <v>0</v>
      </c>
      <c r="Z25" s="1157"/>
      <c r="AA25" s="1157"/>
      <c r="AB25" s="1157"/>
      <c r="AC25" s="1157"/>
      <c r="AD25" s="1157">
        <f t="shared" ref="AD25:AE25" si="51">SUM(AB25,Z25)</f>
        <v>0</v>
      </c>
      <c r="AE25" s="1157">
        <f t="shared" si="51"/>
        <v>0</v>
      </c>
      <c r="AF25" s="1167">
        <f>E25</f>
        <v>48</v>
      </c>
    </row>
    <row r="26" spans="1:32" ht="18" customHeight="1">
      <c r="A26" s="1171"/>
      <c r="B26" s="1173"/>
      <c r="C26" s="1157"/>
      <c r="D26" s="1157"/>
      <c r="E26" s="1162"/>
      <c r="F26" s="1157"/>
      <c r="G26" s="32">
        <v>13</v>
      </c>
      <c r="H26" s="1157"/>
      <c r="I26" s="1162"/>
      <c r="J26" s="1157"/>
      <c r="K26" s="1162"/>
      <c r="L26" s="1157"/>
      <c r="M26" s="1157"/>
      <c r="N26" s="1157"/>
      <c r="O26" s="1157"/>
      <c r="P26" s="1157"/>
      <c r="Q26" s="1157"/>
      <c r="R26" s="1157"/>
      <c r="S26" s="1157"/>
      <c r="T26" s="1157"/>
      <c r="U26" s="1157"/>
      <c r="V26" s="1157"/>
      <c r="W26" s="1157"/>
      <c r="X26" s="1157"/>
      <c r="Y26" s="1157"/>
      <c r="Z26" s="1157"/>
      <c r="AA26" s="1157"/>
      <c r="AB26" s="1157"/>
      <c r="AC26" s="1157"/>
      <c r="AD26" s="1157"/>
      <c r="AE26" s="1157"/>
      <c r="AF26" s="1168"/>
    </row>
    <row r="27" spans="1:32" ht="24" customHeight="1">
      <c r="A27" s="1225" t="s">
        <v>1</v>
      </c>
      <c r="B27" s="1226"/>
      <c r="C27" s="33">
        <f>SUM(C7:C26)</f>
        <v>53</v>
      </c>
      <c r="D27" s="33">
        <f t="shared" ref="D27:AE27" si="52">SUM(D7:D26)</f>
        <v>487</v>
      </c>
      <c r="E27" s="33">
        <f t="shared" si="52"/>
        <v>540</v>
      </c>
      <c r="F27" s="33">
        <f t="shared" si="52"/>
        <v>2</v>
      </c>
      <c r="G27" s="33">
        <f t="shared" si="52"/>
        <v>13</v>
      </c>
      <c r="H27" s="33">
        <f t="shared" si="52"/>
        <v>6</v>
      </c>
      <c r="I27" s="33">
        <f t="shared" si="52"/>
        <v>137</v>
      </c>
      <c r="J27" s="33">
        <f t="shared" si="52"/>
        <v>6</v>
      </c>
      <c r="K27" s="33">
        <f t="shared" si="52"/>
        <v>50</v>
      </c>
      <c r="L27" s="33">
        <f t="shared" si="52"/>
        <v>14</v>
      </c>
      <c r="M27" s="33">
        <f t="shared" si="52"/>
        <v>200</v>
      </c>
      <c r="N27" s="33">
        <f t="shared" si="52"/>
        <v>11</v>
      </c>
      <c r="O27" s="33">
        <f t="shared" si="52"/>
        <v>117</v>
      </c>
      <c r="P27" s="33">
        <f t="shared" si="52"/>
        <v>16</v>
      </c>
      <c r="Q27" s="33">
        <f t="shared" si="52"/>
        <v>145</v>
      </c>
      <c r="R27" s="33">
        <f t="shared" si="52"/>
        <v>27</v>
      </c>
      <c r="S27" s="33">
        <f t="shared" si="52"/>
        <v>262</v>
      </c>
      <c r="T27" s="33">
        <f t="shared" si="52"/>
        <v>2</v>
      </c>
      <c r="U27" s="33">
        <f t="shared" si="52"/>
        <v>1</v>
      </c>
      <c r="V27" s="33">
        <f t="shared" si="52"/>
        <v>8</v>
      </c>
      <c r="W27" s="33">
        <f t="shared" si="52"/>
        <v>24</v>
      </c>
      <c r="X27" s="33">
        <f t="shared" si="52"/>
        <v>10</v>
      </c>
      <c r="Y27" s="33">
        <f t="shared" si="52"/>
        <v>25</v>
      </c>
      <c r="Z27" s="33">
        <f t="shared" si="52"/>
        <v>0</v>
      </c>
      <c r="AA27" s="33">
        <f t="shared" si="52"/>
        <v>0</v>
      </c>
      <c r="AB27" s="33">
        <f t="shared" si="52"/>
        <v>2</v>
      </c>
      <c r="AC27" s="33">
        <f t="shared" si="52"/>
        <v>0</v>
      </c>
      <c r="AD27" s="33">
        <f t="shared" si="52"/>
        <v>2</v>
      </c>
      <c r="AE27" s="33">
        <f t="shared" si="52"/>
        <v>0</v>
      </c>
      <c r="AF27" s="33">
        <f>SUM(AF7:AF26)</f>
        <v>540</v>
      </c>
    </row>
    <row r="28" spans="1:32" ht="2.25" customHeight="1">
      <c r="B28" s="22"/>
      <c r="C28" s="22"/>
      <c r="D28" s="22"/>
      <c r="E28" s="22"/>
      <c r="F28" s="22"/>
      <c r="G28" s="22"/>
    </row>
    <row r="29" spans="1:32" ht="2.25" customHeight="1"/>
    <row r="30" spans="1:32" s="35" customFormat="1" ht="23.25">
      <c r="C30" s="1174" t="s">
        <v>54</v>
      </c>
      <c r="D30" s="1174"/>
      <c r="E30" s="1174"/>
      <c r="F30" s="1174"/>
      <c r="G30" s="1174"/>
      <c r="H30" s="1174"/>
      <c r="I30" s="1174"/>
      <c r="J30" s="1174"/>
      <c r="K30" s="1174"/>
      <c r="L30" s="1174"/>
      <c r="M30" s="1174"/>
      <c r="N30" s="1174"/>
      <c r="O30" s="1174"/>
      <c r="P30" s="1174"/>
      <c r="Q30" s="1174"/>
      <c r="R30" s="1174"/>
      <c r="S30" s="1174"/>
      <c r="T30" s="1174"/>
      <c r="U30" s="1174"/>
      <c r="V30" s="1174"/>
      <c r="W30" s="1174"/>
      <c r="X30" s="1174"/>
      <c r="Y30" s="1174"/>
      <c r="Z30" s="1174"/>
      <c r="AA30" s="1174"/>
      <c r="AB30" s="1174"/>
      <c r="AC30" s="1174"/>
      <c r="AD30" s="1174"/>
      <c r="AE30" s="1174"/>
      <c r="AF30" s="1174"/>
    </row>
    <row r="31" spans="1:32" ht="3.75" customHeight="1"/>
    <row r="32" spans="1:32" ht="23.25">
      <c r="G32" s="1156" t="s">
        <v>28</v>
      </c>
      <c r="H32" s="1156"/>
      <c r="I32" s="1156"/>
      <c r="J32" s="1156"/>
      <c r="K32" s="1156"/>
      <c r="L32" s="1156"/>
      <c r="U32" s="1169" t="s">
        <v>24</v>
      </c>
      <c r="V32" s="1169"/>
      <c r="W32" s="1169"/>
      <c r="X32" s="1169"/>
      <c r="Y32" s="1169"/>
      <c r="Z32" s="1169"/>
      <c r="AA32" s="1169"/>
      <c r="AB32" s="1169"/>
      <c r="AC32" s="1169"/>
      <c r="AD32" s="1169"/>
      <c r="AE32" s="1169"/>
      <c r="AF32" s="1169"/>
    </row>
    <row r="33" spans="5:32" ht="23.25">
      <c r="E33" s="36"/>
      <c r="G33" s="1156" t="s">
        <v>29</v>
      </c>
      <c r="H33" s="1156"/>
      <c r="I33" s="1156"/>
      <c r="J33" s="1156"/>
      <c r="K33" s="1156"/>
      <c r="L33" s="1156"/>
      <c r="U33" s="1169" t="s">
        <v>210</v>
      </c>
      <c r="V33" s="1169"/>
      <c r="W33" s="1169"/>
      <c r="X33" s="1169"/>
      <c r="Y33" s="1169"/>
      <c r="Z33" s="1169"/>
      <c r="AA33" s="1169"/>
      <c r="AB33" s="1169"/>
      <c r="AC33" s="1169"/>
      <c r="AD33" s="1169"/>
      <c r="AE33" s="1169"/>
      <c r="AF33" s="1169"/>
    </row>
  </sheetData>
  <mergeCells count="309">
    <mergeCell ref="K11:K12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R9:R10"/>
    <mergeCell ref="S9:S10"/>
    <mergeCell ref="AF7:AF8"/>
    <mergeCell ref="C9:C10"/>
    <mergeCell ref="D9:D10"/>
    <mergeCell ref="E9:E10"/>
    <mergeCell ref="F9:F10"/>
    <mergeCell ref="G9:G10"/>
    <mergeCell ref="H9:H10"/>
    <mergeCell ref="J9:J10"/>
    <mergeCell ref="L9:L10"/>
    <mergeCell ref="M9:M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V11:V12"/>
    <mergeCell ref="W11:W12"/>
    <mergeCell ref="L11:L12"/>
    <mergeCell ref="M11:M12"/>
    <mergeCell ref="N11:N12"/>
    <mergeCell ref="O11:O12"/>
    <mergeCell ref="P11:P12"/>
    <mergeCell ref="AF9:AF10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N9:N10"/>
    <mergeCell ref="O9:O10"/>
    <mergeCell ref="P9:P10"/>
    <mergeCell ref="Q9:Q10"/>
    <mergeCell ref="M13:M14"/>
    <mergeCell ref="N13:N14"/>
    <mergeCell ref="O13:O14"/>
    <mergeCell ref="P13:P14"/>
    <mergeCell ref="AD11:AD12"/>
    <mergeCell ref="AE11:AE12"/>
    <mergeCell ref="AF11:AF12"/>
    <mergeCell ref="C13:C14"/>
    <mergeCell ref="D13:D14"/>
    <mergeCell ref="E13:E14"/>
    <mergeCell ref="F13:F14"/>
    <mergeCell ref="G13:G14"/>
    <mergeCell ref="H13:H14"/>
    <mergeCell ref="J13:J14"/>
    <mergeCell ref="X11:X12"/>
    <mergeCell ref="Y11:Y12"/>
    <mergeCell ref="Z11:Z12"/>
    <mergeCell ref="AA11:AA12"/>
    <mergeCell ref="AB11:AB12"/>
    <mergeCell ref="AC11:AC12"/>
    <mergeCell ref="R11:R12"/>
    <mergeCell ref="S11:S12"/>
    <mergeCell ref="T11:T12"/>
    <mergeCell ref="U11:U12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V13:V14"/>
    <mergeCell ref="K13:K14"/>
    <mergeCell ref="L13:L14"/>
    <mergeCell ref="I15:I16"/>
    <mergeCell ref="J15:J16"/>
    <mergeCell ref="L15:L16"/>
    <mergeCell ref="M15:M16"/>
    <mergeCell ref="N15:N16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AC15:AC16"/>
    <mergeCell ref="B17:B18"/>
    <mergeCell ref="U17:U18"/>
    <mergeCell ref="C17:C18"/>
    <mergeCell ref="D17:D18"/>
    <mergeCell ref="E17:E18"/>
    <mergeCell ref="F17:F18"/>
    <mergeCell ref="G17:G18"/>
    <mergeCell ref="AA15:AA16"/>
    <mergeCell ref="AB15:AB16"/>
    <mergeCell ref="P17:P18"/>
    <mergeCell ref="Q17:Q18"/>
    <mergeCell ref="R17:R18"/>
    <mergeCell ref="H17:H18"/>
    <mergeCell ref="X17:X18"/>
    <mergeCell ref="Y17:Y18"/>
    <mergeCell ref="N17:N18"/>
    <mergeCell ref="O17:O18"/>
    <mergeCell ref="O15:O16"/>
    <mergeCell ref="P15:P16"/>
    <mergeCell ref="Q15:Q16"/>
    <mergeCell ref="R15:R16"/>
    <mergeCell ref="S15:S16"/>
    <mergeCell ref="T15:T16"/>
    <mergeCell ref="H15:H16"/>
    <mergeCell ref="B19:B20"/>
    <mergeCell ref="C19:C20"/>
    <mergeCell ref="D19:D20"/>
    <mergeCell ref="E19:E20"/>
    <mergeCell ref="F19:F20"/>
    <mergeCell ref="G19:G20"/>
    <mergeCell ref="H19:H20"/>
    <mergeCell ref="J19:J20"/>
    <mergeCell ref="L19:L20"/>
    <mergeCell ref="AE19:AE20"/>
    <mergeCell ref="AF19:AF20"/>
    <mergeCell ref="R19:R20"/>
    <mergeCell ref="S19:S20"/>
    <mergeCell ref="X19:X20"/>
    <mergeCell ref="Y19:Y20"/>
    <mergeCell ref="AD19:AD20"/>
    <mergeCell ref="S17:S18"/>
    <mergeCell ref="AF17:AF18"/>
    <mergeCell ref="Z17:Z18"/>
    <mergeCell ref="AA17:AA18"/>
    <mergeCell ref="AB17:AB18"/>
    <mergeCell ref="AC17:AC18"/>
    <mergeCell ref="AD17:AD18"/>
    <mergeCell ref="AE17:AE18"/>
    <mergeCell ref="T17:T18"/>
    <mergeCell ref="D21:D22"/>
    <mergeCell ref="E21:E22"/>
    <mergeCell ref="F21:F22"/>
    <mergeCell ref="G21:G22"/>
    <mergeCell ref="H21:H22"/>
    <mergeCell ref="J21:J22"/>
    <mergeCell ref="M19:M20"/>
    <mergeCell ref="V17:V18"/>
    <mergeCell ref="W17:W18"/>
    <mergeCell ref="I17:I18"/>
    <mergeCell ref="J17:J18"/>
    <mergeCell ref="K17:K18"/>
    <mergeCell ref="L17:L18"/>
    <mergeCell ref="M17:M18"/>
    <mergeCell ref="AE21:AE22"/>
    <mergeCell ref="AF21:AF22"/>
    <mergeCell ref="A23:A24"/>
    <mergeCell ref="B23:B24"/>
    <mergeCell ref="C23:C24"/>
    <mergeCell ref="D23:D24"/>
    <mergeCell ref="E23:E24"/>
    <mergeCell ref="F23:F24"/>
    <mergeCell ref="L21:L22"/>
    <mergeCell ref="M21:M22"/>
    <mergeCell ref="R21:R22"/>
    <mergeCell ref="S21:S22"/>
    <mergeCell ref="W21:W22"/>
    <mergeCell ref="X21:X22"/>
    <mergeCell ref="O23:O24"/>
    <mergeCell ref="P23:P24"/>
    <mergeCell ref="Q23:Q24"/>
    <mergeCell ref="R23:R24"/>
    <mergeCell ref="G23:G24"/>
    <mergeCell ref="H23:H24"/>
    <mergeCell ref="I23:I24"/>
    <mergeCell ref="J23:J24"/>
    <mergeCell ref="B21:B22"/>
    <mergeCell ref="C21:C22"/>
    <mergeCell ref="T23:T24"/>
    <mergeCell ref="U23:U24"/>
    <mergeCell ref="V23:V24"/>
    <mergeCell ref="W23:W24"/>
    <mergeCell ref="X23:X24"/>
    <mergeCell ref="M23:M24"/>
    <mergeCell ref="N23:N24"/>
    <mergeCell ref="Y21:Y22"/>
    <mergeCell ref="AD21:AD22"/>
    <mergeCell ref="A27:B27"/>
    <mergeCell ref="V25:V26"/>
    <mergeCell ref="W25:W26"/>
    <mergeCell ref="X25:X26"/>
    <mergeCell ref="Y25:Y26"/>
    <mergeCell ref="Z25:Z26"/>
    <mergeCell ref="AA25:AA26"/>
    <mergeCell ref="P25:P26"/>
    <mergeCell ref="Q25:Q26"/>
    <mergeCell ref="R25:R26"/>
    <mergeCell ref="S25:S26"/>
    <mergeCell ref="T25:T26"/>
    <mergeCell ref="U25:U26"/>
    <mergeCell ref="J25:J26"/>
    <mergeCell ref="K25:K26"/>
    <mergeCell ref="L25:L26"/>
    <mergeCell ref="M25:M26"/>
    <mergeCell ref="N25:N26"/>
    <mergeCell ref="O25:O26"/>
    <mergeCell ref="A25:A26"/>
    <mergeCell ref="B25:B26"/>
    <mergeCell ref="C25:C26"/>
    <mergeCell ref="D25:D26"/>
    <mergeCell ref="E25:E26"/>
    <mergeCell ref="K23:K24"/>
    <mergeCell ref="L23:L24"/>
    <mergeCell ref="C30:AF30"/>
    <mergeCell ref="G32:L32"/>
    <mergeCell ref="U32:AF32"/>
    <mergeCell ref="G33:L33"/>
    <mergeCell ref="U33:AF33"/>
    <mergeCell ref="AB25:AB26"/>
    <mergeCell ref="AC25:AC26"/>
    <mergeCell ref="AD25:AD26"/>
    <mergeCell ref="AE25:AE26"/>
    <mergeCell ref="AF25:AF26"/>
    <mergeCell ref="AE23:AE24"/>
    <mergeCell ref="AF23:AF24"/>
    <mergeCell ref="F25:F26"/>
    <mergeCell ref="H25:H26"/>
    <mergeCell ref="I25:I26"/>
    <mergeCell ref="Y23:Y24"/>
    <mergeCell ref="Z23:Z24"/>
    <mergeCell ref="AA23:AA24"/>
    <mergeCell ref="AB23:AB24"/>
    <mergeCell ref="AC23:AC24"/>
    <mergeCell ref="AD23:AD24"/>
    <mergeCell ref="S23:S24"/>
  </mergeCells>
  <pageMargins left="0.39370078740157483" right="3.937007874015748E-2" top="0.31496062992125984" bottom="7.874015748031496E-2" header="0.31496062992125984" footer="0.31496062992125984"/>
  <pageSetup paperSize="9" scale="92" orientation="landscape" r:id="rId1"/>
  <drawing r:id="rId2"/>
</worksheet>
</file>

<file path=xl/worksheets/sheet212.xml><?xml version="1.0" encoding="utf-8"?>
<worksheet xmlns="http://schemas.openxmlformats.org/spreadsheetml/2006/main" xmlns:r="http://schemas.openxmlformats.org/officeDocument/2006/relationships">
  <sheetPr>
    <tabColor rgb="FFFF00FF"/>
  </sheetPr>
  <dimension ref="A1:V30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20" width="9" style="21"/>
    <col min="21" max="21" width="9.125" style="21" bestFit="1" customWidth="1"/>
    <col min="22" max="22" width="33.75" style="21" customWidth="1"/>
    <col min="23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1013" t="s">
        <v>17</v>
      </c>
      <c r="D5" s="1013" t="s">
        <v>18</v>
      </c>
      <c r="E5" s="1013" t="s">
        <v>19</v>
      </c>
      <c r="F5" s="23" t="s">
        <v>1</v>
      </c>
      <c r="G5" s="1013" t="s">
        <v>17</v>
      </c>
      <c r="H5" s="1013" t="s">
        <v>18</v>
      </c>
      <c r="I5" s="1013" t="s">
        <v>19</v>
      </c>
      <c r="J5" s="23" t="s">
        <v>1</v>
      </c>
      <c r="K5" s="1013" t="s">
        <v>17</v>
      </c>
      <c r="L5" s="1013" t="s">
        <v>18</v>
      </c>
      <c r="M5" s="1013" t="s">
        <v>19</v>
      </c>
      <c r="N5" s="23" t="s">
        <v>1</v>
      </c>
      <c r="O5" s="1013" t="s">
        <v>17</v>
      </c>
      <c r="P5" s="1013" t="s">
        <v>18</v>
      </c>
      <c r="Q5" s="1013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1</v>
      </c>
      <c r="E6" s="1157">
        <v>0</v>
      </c>
      <c r="F6" s="1157">
        <f>SUM(C6:E7)</f>
        <v>1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3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1018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1017"/>
      <c r="B9" s="1022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s="982" customFormat="1" ht="18" customHeight="1">
      <c r="A12" s="26"/>
      <c r="B12" s="30" t="s">
        <v>10</v>
      </c>
      <c r="C12" s="1157">
        <v>0</v>
      </c>
      <c r="D12" s="1157">
        <v>0</v>
      </c>
      <c r="E12" s="1157">
        <v>0</v>
      </c>
      <c r="F12" s="1157">
        <f t="shared" ref="F12" si="10">SUM(C12:E13)</f>
        <v>0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0</v>
      </c>
    </row>
    <row r="13" spans="1:19" s="982" customFormat="1" ht="18" customHeight="1">
      <c r="A13" s="1017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5</v>
      </c>
      <c r="D14" s="1157">
        <v>3</v>
      </c>
      <c r="E14" s="1157">
        <v>0</v>
      </c>
      <c r="F14" s="1157">
        <f t="shared" ref="F14" si="15">SUM(C14:E15)</f>
        <v>8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8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2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2" ht="18" customHeight="1">
      <c r="A18" s="949"/>
      <c r="B18" s="1256" t="s">
        <v>199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1</v>
      </c>
      <c r="I18" s="1157">
        <v>2</v>
      </c>
      <c r="J18" s="1157">
        <f t="shared" ref="J18" si="26">SUM(G18:I19)</f>
        <v>3</v>
      </c>
      <c r="K18" s="1157">
        <v>0</v>
      </c>
      <c r="L18" s="1157">
        <v>0</v>
      </c>
      <c r="M18" s="1157">
        <v>1</v>
      </c>
      <c r="N18" s="1157">
        <f t="shared" ref="N18" si="27">SUM(K18:M19)</f>
        <v>1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5</v>
      </c>
      <c r="U18" s="1270" t="s">
        <v>205</v>
      </c>
      <c r="V18" s="986"/>
    </row>
    <row r="19" spans="1:22" ht="18" customHeight="1">
      <c r="A19" s="949"/>
      <c r="B19" s="1257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  <c r="U19" s="1270"/>
      <c r="V19" s="986"/>
    </row>
    <row r="20" spans="1:22" s="985" customFormat="1" ht="18" customHeight="1">
      <c r="A20" s="1170"/>
      <c r="B20" s="1256" t="s">
        <v>203</v>
      </c>
      <c r="C20" s="1157">
        <v>0</v>
      </c>
      <c r="D20" s="1157">
        <v>1</v>
      </c>
      <c r="E20" s="1157">
        <v>1</v>
      </c>
      <c r="F20" s="1157">
        <f t="shared" ref="F20" si="30">SUM(C20:E21)</f>
        <v>2</v>
      </c>
      <c r="G20" s="1157">
        <v>0</v>
      </c>
      <c r="H20" s="1157">
        <v>0</v>
      </c>
      <c r="I20" s="1157">
        <v>0</v>
      </c>
      <c r="J20" s="1157">
        <f t="shared" ref="J20" si="31">SUM(G20:I21)</f>
        <v>0</v>
      </c>
      <c r="K20" s="1157">
        <v>0</v>
      </c>
      <c r="L20" s="1157">
        <v>2</v>
      </c>
      <c r="M20" s="1157">
        <v>1</v>
      </c>
      <c r="N20" s="1157">
        <f t="shared" ref="N20" si="32">SUM(K20:M21)</f>
        <v>3</v>
      </c>
      <c r="O20" s="1157">
        <v>0</v>
      </c>
      <c r="P20" s="1157">
        <v>0</v>
      </c>
      <c r="Q20" s="1157">
        <v>0</v>
      </c>
      <c r="R20" s="1157">
        <f t="shared" ref="R20" si="33">SUM(O20:Q21)</f>
        <v>0</v>
      </c>
      <c r="S20" s="1167">
        <f t="shared" ref="S20" si="34">F20+J20+N20+R20</f>
        <v>5</v>
      </c>
      <c r="U20" s="1270" t="s">
        <v>205</v>
      </c>
      <c r="V20" s="1271" t="s">
        <v>206</v>
      </c>
    </row>
    <row r="21" spans="1:22" s="985" customFormat="1" ht="18" customHeight="1">
      <c r="A21" s="1171"/>
      <c r="B21" s="1257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  <c r="U21" s="1270"/>
      <c r="V21" s="1271"/>
    </row>
    <row r="22" spans="1:22" ht="18" customHeight="1">
      <c r="A22" s="1170"/>
      <c r="B22" s="1172" t="s">
        <v>14</v>
      </c>
      <c r="C22" s="1157">
        <v>0</v>
      </c>
      <c r="D22" s="1157">
        <v>0</v>
      </c>
      <c r="E22" s="1157">
        <v>2</v>
      </c>
      <c r="F22" s="1157">
        <f t="shared" ref="F22" si="35">SUM(C22:E23)</f>
        <v>2</v>
      </c>
      <c r="G22" s="1157">
        <v>0</v>
      </c>
      <c r="H22" s="1157">
        <v>0</v>
      </c>
      <c r="I22" s="1157">
        <v>4</v>
      </c>
      <c r="J22" s="1157">
        <f t="shared" ref="J22" si="36">SUM(G22:I23)</f>
        <v>4</v>
      </c>
      <c r="K22" s="1157">
        <v>0</v>
      </c>
      <c r="L22" s="1157">
        <v>3</v>
      </c>
      <c r="M22" s="1157">
        <v>4</v>
      </c>
      <c r="N22" s="1157">
        <f t="shared" ref="N22" si="37">SUM(K22:M23)</f>
        <v>7</v>
      </c>
      <c r="O22" s="1157">
        <v>0</v>
      </c>
      <c r="P22" s="1157">
        <v>0</v>
      </c>
      <c r="Q22" s="1157">
        <v>1</v>
      </c>
      <c r="R22" s="1157">
        <f t="shared" ref="R22" si="38">SUM(O22:Q23)</f>
        <v>1</v>
      </c>
      <c r="S22" s="1167">
        <f t="shared" ref="S22" si="39">F22+J22+N22+R22</f>
        <v>14</v>
      </c>
      <c r="U22" s="1270" t="s">
        <v>205</v>
      </c>
      <c r="V22" s="986"/>
    </row>
    <row r="23" spans="1:22" ht="18" customHeight="1">
      <c r="A23" s="1223"/>
      <c r="B23" s="1173"/>
      <c r="C23" s="1157"/>
      <c r="D23" s="1157"/>
      <c r="E23" s="1157"/>
      <c r="F23" s="1157"/>
      <c r="G23" s="1157"/>
      <c r="H23" s="1157"/>
      <c r="I23" s="1157"/>
      <c r="J23" s="1157"/>
      <c r="K23" s="1157"/>
      <c r="L23" s="1157"/>
      <c r="M23" s="1157"/>
      <c r="N23" s="1157"/>
      <c r="O23" s="1157"/>
      <c r="P23" s="1157"/>
      <c r="Q23" s="1157"/>
      <c r="R23" s="1157"/>
      <c r="S23" s="1168"/>
      <c r="U23" s="1270"/>
      <c r="V23" s="986"/>
    </row>
    <row r="24" spans="1:22" ht="18" customHeight="1">
      <c r="A24" s="1016"/>
      <c r="B24" s="1172" t="s">
        <v>68</v>
      </c>
      <c r="C24" s="1157">
        <v>0</v>
      </c>
      <c r="D24" s="1157">
        <v>0</v>
      </c>
      <c r="E24" s="1157">
        <v>0</v>
      </c>
      <c r="F24" s="1157">
        <f>SUM(C24:E25)</f>
        <v>0</v>
      </c>
      <c r="G24" s="1157">
        <v>0</v>
      </c>
      <c r="H24" s="1157">
        <v>0</v>
      </c>
      <c r="I24" s="1157">
        <v>0</v>
      </c>
      <c r="J24" s="1157">
        <f>SUM(G24:I25)</f>
        <v>0</v>
      </c>
      <c r="K24" s="1157">
        <v>0</v>
      </c>
      <c r="L24" s="1157">
        <v>0</v>
      </c>
      <c r="M24" s="1157">
        <v>0</v>
      </c>
      <c r="N24" s="1157">
        <f>SUM(K24:M25)</f>
        <v>0</v>
      </c>
      <c r="O24" s="1157">
        <v>0</v>
      </c>
      <c r="P24" s="1157">
        <v>0</v>
      </c>
      <c r="Q24" s="1157">
        <v>0</v>
      </c>
      <c r="R24" s="1157">
        <f>SUM(O24:Q25)</f>
        <v>0</v>
      </c>
      <c r="S24" s="1167">
        <f>F24+J24+N24+R24</f>
        <v>0</v>
      </c>
    </row>
    <row r="25" spans="1:22" ht="18" customHeight="1">
      <c r="A25" s="1019"/>
      <c r="B25" s="1224"/>
      <c r="C25" s="1157"/>
      <c r="D25" s="1157"/>
      <c r="E25" s="1157"/>
      <c r="F25" s="1157"/>
      <c r="G25" s="1157"/>
      <c r="H25" s="1157"/>
      <c r="I25" s="1157"/>
      <c r="J25" s="1157"/>
      <c r="K25" s="1157"/>
      <c r="L25" s="1157"/>
      <c r="M25" s="1157"/>
      <c r="N25" s="1157"/>
      <c r="O25" s="1157"/>
      <c r="P25" s="1157"/>
      <c r="Q25" s="1157"/>
      <c r="R25" s="1157"/>
      <c r="S25" s="1168"/>
    </row>
    <row r="26" spans="1:22" ht="26.25">
      <c r="A26" s="1019"/>
      <c r="B26" s="1022" t="s">
        <v>208</v>
      </c>
      <c r="C26" s="1012">
        <v>1</v>
      </c>
      <c r="D26" s="1012">
        <v>0</v>
      </c>
      <c r="E26" s="1012">
        <v>0</v>
      </c>
      <c r="F26" s="1012">
        <f>SUM(C26:E26)</f>
        <v>1</v>
      </c>
      <c r="G26" s="1012">
        <v>0</v>
      </c>
      <c r="H26" s="1012">
        <v>0</v>
      </c>
      <c r="I26" s="1012">
        <v>0</v>
      </c>
      <c r="J26" s="1012">
        <f>SUM(G26:I26)</f>
        <v>0</v>
      </c>
      <c r="K26" s="1012">
        <v>0</v>
      </c>
      <c r="L26" s="1012">
        <v>0</v>
      </c>
      <c r="M26" s="1012">
        <v>0</v>
      </c>
      <c r="N26" s="1012">
        <f>SUM(K26:M26)</f>
        <v>0</v>
      </c>
      <c r="O26" s="1012">
        <v>0</v>
      </c>
      <c r="P26" s="1012">
        <v>0</v>
      </c>
      <c r="Q26" s="1012">
        <v>0</v>
      </c>
      <c r="R26" s="1012">
        <f>SUM(O26:Q26)</f>
        <v>0</v>
      </c>
      <c r="S26" s="1011">
        <f>F26+J26+N26+R26</f>
        <v>1</v>
      </c>
    </row>
    <row r="27" spans="1:22" ht="27.75">
      <c r="A27" s="1225" t="s">
        <v>1</v>
      </c>
      <c r="B27" s="1226"/>
      <c r="C27" s="33">
        <f>SUM(C6:C26)</f>
        <v>6</v>
      </c>
      <c r="D27" s="33">
        <f t="shared" ref="D27:R27" si="40">SUM(D6:D26)</f>
        <v>7</v>
      </c>
      <c r="E27" s="33">
        <f t="shared" si="40"/>
        <v>3</v>
      </c>
      <c r="F27" s="33">
        <f t="shared" si="40"/>
        <v>16</v>
      </c>
      <c r="G27" s="33">
        <f t="shared" si="40"/>
        <v>0</v>
      </c>
      <c r="H27" s="33">
        <f t="shared" si="40"/>
        <v>3</v>
      </c>
      <c r="I27" s="33">
        <f t="shared" si="40"/>
        <v>6</v>
      </c>
      <c r="J27" s="33">
        <f t="shared" si="40"/>
        <v>9</v>
      </c>
      <c r="K27" s="33">
        <f t="shared" si="40"/>
        <v>0</v>
      </c>
      <c r="L27" s="33">
        <f t="shared" si="40"/>
        <v>5</v>
      </c>
      <c r="M27" s="33">
        <f t="shared" si="40"/>
        <v>6</v>
      </c>
      <c r="N27" s="33">
        <f t="shared" si="40"/>
        <v>11</v>
      </c>
      <c r="O27" s="33">
        <f t="shared" si="40"/>
        <v>0</v>
      </c>
      <c r="P27" s="33">
        <f t="shared" si="40"/>
        <v>0</v>
      </c>
      <c r="Q27" s="33">
        <f t="shared" si="40"/>
        <v>1</v>
      </c>
      <c r="R27" s="33">
        <f t="shared" si="40"/>
        <v>1</v>
      </c>
      <c r="S27" s="33">
        <f>SUM(S6:S26)</f>
        <v>37</v>
      </c>
    </row>
    <row r="29" spans="1:22" ht="23.25">
      <c r="B29" s="1287" t="s">
        <v>211</v>
      </c>
      <c r="C29" s="1287"/>
      <c r="D29" s="1287"/>
      <c r="E29" s="1287"/>
      <c r="F29" s="1287"/>
      <c r="G29" s="1287"/>
      <c r="H29" s="1287"/>
      <c r="I29" s="1287"/>
      <c r="J29" s="1287"/>
      <c r="K29" s="1287"/>
      <c r="L29" s="1287"/>
      <c r="M29" s="1287"/>
      <c r="N29" s="1169" t="s">
        <v>24</v>
      </c>
      <c r="O29" s="1169"/>
      <c r="P29" s="1169"/>
      <c r="Q29" s="1169"/>
      <c r="R29" s="1169"/>
      <c r="S29" s="1169"/>
      <c r="T29" s="458"/>
      <c r="U29" s="458"/>
    </row>
    <row r="30" spans="1:22" ht="23.25">
      <c r="M30" s="1010"/>
      <c r="N30" s="1169" t="s">
        <v>210</v>
      </c>
      <c r="O30" s="1169"/>
      <c r="P30" s="1169"/>
      <c r="Q30" s="1169"/>
      <c r="R30" s="1169"/>
      <c r="S30" s="1169"/>
      <c r="T30" s="458"/>
      <c r="U30" s="458"/>
    </row>
  </sheetData>
  <mergeCells count="199"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B18:B19"/>
    <mergeCell ref="C18:C19"/>
    <mergeCell ref="D18:D19"/>
    <mergeCell ref="E18:E19"/>
    <mergeCell ref="F18:F19"/>
    <mergeCell ref="G18:G19"/>
    <mergeCell ref="H18:H19"/>
    <mergeCell ref="K16:K17"/>
    <mergeCell ref="L16:L17"/>
    <mergeCell ref="U18:U19"/>
    <mergeCell ref="I18:I19"/>
    <mergeCell ref="J18:J19"/>
    <mergeCell ref="K18:K19"/>
    <mergeCell ref="L18:L19"/>
    <mergeCell ref="M18:M19"/>
    <mergeCell ref="N18:N19"/>
    <mergeCell ref="Q16:Q17"/>
    <mergeCell ref="R16:R17"/>
    <mergeCell ref="S16:S17"/>
    <mergeCell ref="M16:M17"/>
    <mergeCell ref="N16:N17"/>
    <mergeCell ref="O16:O17"/>
    <mergeCell ref="P16:P17"/>
    <mergeCell ref="C20:C21"/>
    <mergeCell ref="D20:D21"/>
    <mergeCell ref="E20:E21"/>
    <mergeCell ref="F20:F21"/>
    <mergeCell ref="O18:O19"/>
    <mergeCell ref="P18:P19"/>
    <mergeCell ref="Q18:Q19"/>
    <mergeCell ref="R18:R19"/>
    <mergeCell ref="S18:S19"/>
    <mergeCell ref="S20:S21"/>
    <mergeCell ref="U20:U21"/>
    <mergeCell ref="V20:V21"/>
    <mergeCell ref="A22:A23"/>
    <mergeCell ref="B22:B23"/>
    <mergeCell ref="C22:C23"/>
    <mergeCell ref="D22:D23"/>
    <mergeCell ref="E22:E23"/>
    <mergeCell ref="F22:F23"/>
    <mergeCell ref="G22:G23"/>
    <mergeCell ref="M20:M21"/>
    <mergeCell ref="N20:N21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A20:A21"/>
    <mergeCell ref="B20:B21"/>
    <mergeCell ref="U22:U23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N30:S30"/>
    <mergeCell ref="Q24:Q25"/>
    <mergeCell ref="R24:R25"/>
    <mergeCell ref="S24:S25"/>
    <mergeCell ref="A27:B27"/>
    <mergeCell ref="B29:M29"/>
    <mergeCell ref="N29:S29"/>
    <mergeCell ref="K24:K25"/>
    <mergeCell ref="L24:L25"/>
    <mergeCell ref="M24:M25"/>
    <mergeCell ref="N24:N25"/>
    <mergeCell ref="O24:O25"/>
    <mergeCell ref="P24:P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</mergeCells>
  <pageMargins left="0.98425196850393704" right="0.39370078740157483" top="0.39370078740157483" bottom="0.39370078740157483" header="0.31496062992125984" footer="0.31496062992125984"/>
  <pageSetup paperSize="9" scale="92" orientation="landscape" r:id="rId1"/>
</worksheet>
</file>

<file path=xl/worksheets/sheet213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3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5" style="21" bestFit="1" customWidth="1"/>
    <col min="6" max="6" width="3.625" style="21" bestFit="1" customWidth="1"/>
    <col min="7" max="7" width="4" style="21" bestFit="1" customWidth="1"/>
    <col min="8" max="8" width="3.625" style="21" bestFit="1" customWidth="1"/>
    <col min="9" max="9" width="4.5" style="21" bestFit="1" customWidth="1"/>
    <col min="10" max="10" width="3.625" style="21" bestFit="1" customWidth="1"/>
    <col min="11" max="11" width="4" style="21" bestFit="1" customWidth="1"/>
    <col min="12" max="12" width="3.625" style="21" bestFit="1" customWidth="1"/>
    <col min="13" max="13" width="4.5" style="21" bestFit="1" customWidth="1"/>
    <col min="14" max="14" width="3.625" style="21" bestFit="1" customWidth="1"/>
    <col min="15" max="15" width="4.5" style="21" bestFit="1" customWidth="1"/>
    <col min="16" max="16" width="3.625" style="21" bestFit="1" customWidth="1"/>
    <col min="17" max="17" width="4.5" style="21" bestFit="1" customWidth="1"/>
    <col min="18" max="18" width="3.625" style="21" bestFit="1" customWidth="1"/>
    <col min="19" max="19" width="4.5" style="21" bestFit="1" customWidth="1"/>
    <col min="20" max="20" width="3.625" style="21" bestFit="1" customWidth="1"/>
    <col min="21" max="21" width="4" style="21" bestFit="1" customWidth="1"/>
    <col min="22" max="22" width="3.625" style="21" bestFit="1" customWidth="1"/>
    <col min="23" max="23" width="4" style="21" bestFit="1" customWidth="1"/>
    <col min="24" max="24" width="3.625" style="21" bestFit="1" customWidth="1"/>
    <col min="25" max="25" width="4" style="21" bestFit="1" customWidth="1"/>
    <col min="26" max="26" width="3.625" style="21" bestFit="1" customWidth="1"/>
    <col min="27" max="27" width="4" style="21" bestFit="1" customWidth="1"/>
    <col min="28" max="28" width="3.625" style="21" bestFit="1" customWidth="1"/>
    <col min="29" max="29" width="4" style="21" bestFit="1" customWidth="1"/>
    <col min="30" max="30" width="3.625" style="21" bestFit="1" customWidth="1"/>
    <col min="31" max="31" width="4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12</v>
      </c>
      <c r="D7" s="1157">
        <f>SUM(M7,S7,Y7,AE7)</f>
        <v>99</v>
      </c>
      <c r="E7" s="1161">
        <f>SUM(C7:D8)</f>
        <v>111</v>
      </c>
      <c r="F7" s="1157"/>
      <c r="G7" s="1157"/>
      <c r="H7" s="1157"/>
      <c r="I7" s="24">
        <v>18</v>
      </c>
      <c r="J7" s="1157"/>
      <c r="K7" s="1161">
        <v>20</v>
      </c>
      <c r="L7" s="1157">
        <f>F7+H7+J7</f>
        <v>0</v>
      </c>
      <c r="M7" s="1157">
        <f>G7+G8+I7+I8+K7+K8</f>
        <v>39</v>
      </c>
      <c r="N7" s="1157">
        <v>3</v>
      </c>
      <c r="O7" s="1161">
        <v>21</v>
      </c>
      <c r="P7" s="1157">
        <v>2</v>
      </c>
      <c r="Q7" s="1161">
        <v>34</v>
      </c>
      <c r="R7" s="1157">
        <f>SUM(P7,N7)</f>
        <v>5</v>
      </c>
      <c r="S7" s="1157">
        <f>SUM(Q7,Q8,O7,O8)</f>
        <v>55</v>
      </c>
      <c r="T7" s="1157">
        <v>1</v>
      </c>
      <c r="U7" s="1157">
        <v>1</v>
      </c>
      <c r="V7" s="1157">
        <v>5</v>
      </c>
      <c r="W7" s="1157">
        <v>4</v>
      </c>
      <c r="X7" s="1157">
        <f>SUM(V7,T7)</f>
        <v>6</v>
      </c>
      <c r="Y7" s="1157">
        <f>SUM(W7,U7)</f>
        <v>5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111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1162"/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1038" t="s">
        <v>8</v>
      </c>
      <c r="C9" s="1157">
        <f t="shared" ref="C9:D9" si="0">SUM(L9,R9,X9,AD9)</f>
        <v>12</v>
      </c>
      <c r="D9" s="1157">
        <f t="shared" si="0"/>
        <v>78</v>
      </c>
      <c r="E9" s="1161">
        <f t="shared" ref="E9" si="1">SUM(C9:D10)</f>
        <v>90</v>
      </c>
      <c r="F9" s="1157">
        <v>1</v>
      </c>
      <c r="G9" s="1161"/>
      <c r="H9" s="1157">
        <v>1</v>
      </c>
      <c r="I9" s="24">
        <v>23</v>
      </c>
      <c r="J9" s="1157">
        <v>1</v>
      </c>
      <c r="K9" s="24">
        <v>6</v>
      </c>
      <c r="L9" s="1157">
        <f t="shared" ref="L9" si="2">F9+H9+J9</f>
        <v>3</v>
      </c>
      <c r="M9" s="1157">
        <f>G9+G10+I9+I10+K9+K10</f>
        <v>31</v>
      </c>
      <c r="N9" s="1157">
        <v>2</v>
      </c>
      <c r="O9" s="1161">
        <v>23</v>
      </c>
      <c r="P9" s="1157">
        <v>6</v>
      </c>
      <c r="Q9" s="1161">
        <v>21</v>
      </c>
      <c r="R9" s="1157">
        <f t="shared" ref="R9" si="3">SUM(P9,N9)</f>
        <v>8</v>
      </c>
      <c r="S9" s="1157">
        <f t="shared" ref="S9" si="4">SUM(Q9,Q10,O9,O10)</f>
        <v>44</v>
      </c>
      <c r="T9" s="1157"/>
      <c r="U9" s="1157"/>
      <c r="V9" s="1157"/>
      <c r="W9" s="1157">
        <v>3</v>
      </c>
      <c r="X9" s="1157">
        <f t="shared" ref="X9:Y9" si="5">SUM(V9,T9)</f>
        <v>0</v>
      </c>
      <c r="Y9" s="1157">
        <f t="shared" si="5"/>
        <v>3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90</v>
      </c>
    </row>
    <row r="10" spans="1:32" ht="18" customHeight="1">
      <c r="A10" s="1037"/>
      <c r="B10" s="1042" t="s">
        <v>2</v>
      </c>
      <c r="C10" s="1157"/>
      <c r="D10" s="1157"/>
      <c r="E10" s="1162"/>
      <c r="F10" s="1157"/>
      <c r="G10" s="1162"/>
      <c r="H10" s="1157"/>
      <c r="I10" s="25"/>
      <c r="J10" s="1157"/>
      <c r="K10" s="32">
        <v>2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9</v>
      </c>
      <c r="D11" s="1157">
        <f t="shared" si="7"/>
        <v>67</v>
      </c>
      <c r="E11" s="1161">
        <f t="shared" ref="E11" si="8">SUM(C11:D12)</f>
        <v>76</v>
      </c>
      <c r="F11" s="1157"/>
      <c r="G11" s="1157"/>
      <c r="H11" s="1157">
        <v>3</v>
      </c>
      <c r="I11" s="24">
        <v>23</v>
      </c>
      <c r="J11" s="1157">
        <v>1</v>
      </c>
      <c r="K11" s="1161">
        <v>5</v>
      </c>
      <c r="L11" s="1157">
        <f t="shared" ref="L11" si="9">F11+H11+J11</f>
        <v>4</v>
      </c>
      <c r="M11" s="1157">
        <f t="shared" ref="M11" si="10">G11+G12+I11+I12+K11+K12</f>
        <v>30</v>
      </c>
      <c r="N11" s="1157">
        <v>3</v>
      </c>
      <c r="O11" s="1161">
        <v>14</v>
      </c>
      <c r="P11" s="1157">
        <v>2</v>
      </c>
      <c r="Q11" s="24">
        <v>17</v>
      </c>
      <c r="R11" s="1157">
        <f t="shared" ref="R11" si="11">SUM(P11,N11)</f>
        <v>5</v>
      </c>
      <c r="S11" s="1157">
        <f t="shared" ref="S11" si="12">SUM(Q11,Q12,O11,O12)</f>
        <v>32</v>
      </c>
      <c r="T11" s="1157"/>
      <c r="U11" s="1157"/>
      <c r="V11" s="1157" t="s">
        <v>201</v>
      </c>
      <c r="W11" s="1157">
        <v>5</v>
      </c>
      <c r="X11" s="1157">
        <f t="shared" ref="X11:Y11" si="13">SUM(V11,T11)</f>
        <v>0</v>
      </c>
      <c r="Y11" s="1157">
        <f t="shared" si="13"/>
        <v>5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76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1162"/>
      <c r="L12" s="1157"/>
      <c r="M12" s="1157"/>
      <c r="N12" s="1157"/>
      <c r="O12" s="1162"/>
      <c r="P12" s="1157"/>
      <c r="Q12" s="25">
        <v>1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14</v>
      </c>
      <c r="D13" s="1157">
        <f t="shared" si="15"/>
        <v>62</v>
      </c>
      <c r="E13" s="1161">
        <f t="shared" ref="E13" si="16">SUM(C13:D14)</f>
        <v>76</v>
      </c>
      <c r="F13" s="1157">
        <v>1</v>
      </c>
      <c r="G13" s="1161"/>
      <c r="H13" s="1157">
        <v>2</v>
      </c>
      <c r="I13" s="24">
        <v>10</v>
      </c>
      <c r="J13" s="1157">
        <v>4</v>
      </c>
      <c r="K13" s="1161">
        <v>1</v>
      </c>
      <c r="L13" s="1157">
        <f>F13+H13+J13</f>
        <v>7</v>
      </c>
      <c r="M13" s="1157">
        <f>G13+G14+I13+I14+K13+K14</f>
        <v>12</v>
      </c>
      <c r="N13" s="1157">
        <v>1</v>
      </c>
      <c r="O13" s="1161">
        <v>18</v>
      </c>
      <c r="P13" s="1157">
        <v>4</v>
      </c>
      <c r="Q13" s="1161">
        <v>27</v>
      </c>
      <c r="R13" s="1157">
        <f t="shared" ref="R13" si="17">SUM(P13,N13)</f>
        <v>5</v>
      </c>
      <c r="S13" s="1157">
        <f t="shared" ref="S13" si="18">SUM(Q13,Q14,O13,O14)</f>
        <v>45</v>
      </c>
      <c r="T13" s="1157">
        <v>1</v>
      </c>
      <c r="U13" s="1157"/>
      <c r="V13" s="1157">
        <v>1</v>
      </c>
      <c r="W13" s="1161">
        <v>5</v>
      </c>
      <c r="X13" s="1157">
        <f t="shared" ref="X13:Y13" si="19">SUM(V13,T13)</f>
        <v>2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76</v>
      </c>
    </row>
    <row r="14" spans="1:32" ht="18" customHeight="1">
      <c r="A14" s="1037"/>
      <c r="B14" s="31" t="s">
        <v>3</v>
      </c>
      <c r="C14" s="1157"/>
      <c r="D14" s="1157"/>
      <c r="E14" s="1162"/>
      <c r="F14" s="1157"/>
      <c r="G14" s="1162"/>
      <c r="H14" s="1157"/>
      <c r="I14" s="25">
        <v>1</v>
      </c>
      <c r="J14" s="1157"/>
      <c r="K14" s="1162"/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41</v>
      </c>
      <c r="E15" s="1161">
        <f t="shared" ref="E15" si="22">SUM(C15:D16)</f>
        <v>44</v>
      </c>
      <c r="F15" s="1157"/>
      <c r="G15" s="1161"/>
      <c r="H15" s="1157"/>
      <c r="I15" s="1161">
        <v>8</v>
      </c>
      <c r="J15" s="1157"/>
      <c r="K15" s="24">
        <v>4</v>
      </c>
      <c r="L15" s="1157">
        <f>F15+H15+J15</f>
        <v>0</v>
      </c>
      <c r="M15" s="1157">
        <f>G15+G16+I15+I16+K15+K16</f>
        <v>13</v>
      </c>
      <c r="N15" s="1157">
        <v>1</v>
      </c>
      <c r="O15" s="1161">
        <v>14</v>
      </c>
      <c r="P15" s="1157">
        <v>1</v>
      </c>
      <c r="Q15" s="1161">
        <v>11</v>
      </c>
      <c r="R15" s="1157">
        <f t="shared" ref="R15" si="23">SUM(P15,N15)</f>
        <v>2</v>
      </c>
      <c r="S15" s="1157">
        <f t="shared" ref="S15" si="24">SUM(Q15,Q16,O15,O16)</f>
        <v>25</v>
      </c>
      <c r="T15" s="1157"/>
      <c r="U15" s="1157"/>
      <c r="V15" s="1157">
        <v>1</v>
      </c>
      <c r="W15" s="1161">
        <v>3</v>
      </c>
      <c r="X15" s="1157">
        <f t="shared" ref="X15:Y15" si="25">SUM(V15,T15)</f>
        <v>1</v>
      </c>
      <c r="Y15" s="1157">
        <f t="shared" si="25"/>
        <v>3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44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036"/>
      <c r="B17" s="1172" t="s">
        <v>68</v>
      </c>
      <c r="C17" s="1157">
        <f t="shared" ref="C17:D17" si="27">SUM(L17,R17,X17,AD17)</f>
        <v>2</v>
      </c>
      <c r="D17" s="1157">
        <f t="shared" si="27"/>
        <v>34</v>
      </c>
      <c r="E17" s="1161">
        <f>SUM(C17:D18)</f>
        <v>36</v>
      </c>
      <c r="F17" s="1161"/>
      <c r="G17" s="1161"/>
      <c r="H17" s="1227"/>
      <c r="I17" s="1161">
        <v>3</v>
      </c>
      <c r="J17" s="1227"/>
      <c r="K17" s="1161">
        <v>3</v>
      </c>
      <c r="L17" s="1229">
        <f>F17+H17+J17</f>
        <v>0</v>
      </c>
      <c r="M17" s="1157">
        <f>G17+G18+I17+I18+K17+K18</f>
        <v>6</v>
      </c>
      <c r="N17" s="1161">
        <v>1</v>
      </c>
      <c r="O17" s="1161">
        <v>10</v>
      </c>
      <c r="P17" s="1161">
        <v>1</v>
      </c>
      <c r="Q17" s="1161">
        <v>14</v>
      </c>
      <c r="R17" s="1157">
        <f t="shared" ref="R17:R19" si="28">SUM(P17,N17)</f>
        <v>2</v>
      </c>
      <c r="S17" s="1157">
        <f t="shared" ref="S17:S19" si="29">SUM(Q17,Q18,O17,O18)</f>
        <v>24</v>
      </c>
      <c r="T17" s="1161"/>
      <c r="U17" s="1161"/>
      <c r="V17" s="1161"/>
      <c r="W17" s="1161">
        <v>4</v>
      </c>
      <c r="X17" s="1157">
        <f t="shared" ref="X17:Y19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9" si="31">SUM(AB17,Z17)</f>
        <v>0</v>
      </c>
      <c r="AE17" s="1157">
        <f t="shared" si="31"/>
        <v>0</v>
      </c>
      <c r="AF17" s="1167">
        <f>E17</f>
        <v>36</v>
      </c>
    </row>
    <row r="18" spans="1:32" ht="18" customHeight="1">
      <c r="A18" s="1039"/>
      <c r="B18" s="1224"/>
      <c r="C18" s="1157"/>
      <c r="D18" s="1157"/>
      <c r="E18" s="1162"/>
      <c r="F18" s="1162"/>
      <c r="G18" s="1162"/>
      <c r="H18" s="1228"/>
      <c r="I18" s="1162"/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222"/>
      <c r="X18" s="1157"/>
      <c r="Y18" s="1157"/>
      <c r="Z18" s="1161"/>
      <c r="AA18" s="1161"/>
      <c r="AB18" s="1161"/>
      <c r="AC18" s="1161"/>
      <c r="AD18" s="1157"/>
      <c r="AE18" s="1157"/>
      <c r="AF18" s="1168"/>
    </row>
    <row r="19" spans="1:32" ht="18" customHeight="1">
      <c r="A19" s="1044"/>
      <c r="B19" s="1172" t="s">
        <v>199</v>
      </c>
      <c r="C19" s="1157">
        <f>SUM(L19,R19,X19,AD19)</f>
        <v>0</v>
      </c>
      <c r="D19" s="1157">
        <f>SUM(M19,S19,Y19,AE19)</f>
        <v>1</v>
      </c>
      <c r="E19" s="1161">
        <f>SUM(C19:D20)</f>
        <v>1</v>
      </c>
      <c r="F19" s="1161"/>
      <c r="G19" s="1161"/>
      <c r="H19" s="1161"/>
      <c r="I19" s="791"/>
      <c r="J19" s="1161"/>
      <c r="K19" s="1034"/>
      <c r="L19" s="1229">
        <f>F19+H19+J19</f>
        <v>0</v>
      </c>
      <c r="M19" s="1157">
        <f>G19+G20+I19+I20+K19+K20</f>
        <v>0</v>
      </c>
      <c r="N19" s="1034"/>
      <c r="O19" s="1034"/>
      <c r="P19" s="1034"/>
      <c r="Q19" s="1034"/>
      <c r="R19" s="1157">
        <f t="shared" si="28"/>
        <v>0</v>
      </c>
      <c r="S19" s="1157">
        <f t="shared" si="29"/>
        <v>1</v>
      </c>
      <c r="T19" s="1034"/>
      <c r="U19" s="1034"/>
      <c r="V19" s="1040"/>
      <c r="W19" s="1034"/>
      <c r="X19" s="1157">
        <f t="shared" si="30"/>
        <v>0</v>
      </c>
      <c r="Y19" s="1157">
        <f t="shared" si="30"/>
        <v>0</v>
      </c>
      <c r="Z19" s="1040"/>
      <c r="AA19" s="1034"/>
      <c r="AB19" s="947"/>
      <c r="AC19" s="1034"/>
      <c r="AD19" s="1157">
        <f t="shared" si="31"/>
        <v>0</v>
      </c>
      <c r="AE19" s="1157">
        <f t="shared" si="31"/>
        <v>0</v>
      </c>
      <c r="AF19" s="1167">
        <f>E19</f>
        <v>1</v>
      </c>
    </row>
    <row r="20" spans="1:32" ht="18" customHeight="1">
      <c r="A20" s="1044"/>
      <c r="B20" s="1224"/>
      <c r="C20" s="1157"/>
      <c r="D20" s="1157"/>
      <c r="E20" s="1162"/>
      <c r="F20" s="1162"/>
      <c r="G20" s="1162"/>
      <c r="H20" s="1162"/>
      <c r="I20" s="32"/>
      <c r="J20" s="1162"/>
      <c r="K20" s="1035"/>
      <c r="L20" s="1229"/>
      <c r="M20" s="1157"/>
      <c r="N20" s="1035"/>
      <c r="O20" s="25">
        <v>1</v>
      </c>
      <c r="P20" s="1035"/>
      <c r="Q20" s="1035"/>
      <c r="R20" s="1157"/>
      <c r="S20" s="1157"/>
      <c r="T20" s="1035"/>
      <c r="U20" s="1035"/>
      <c r="V20" s="1041"/>
      <c r="W20" s="1035"/>
      <c r="X20" s="1157"/>
      <c r="Y20" s="1157"/>
      <c r="Z20" s="1041"/>
      <c r="AA20" s="1035"/>
      <c r="AB20" s="948"/>
      <c r="AC20" s="1035"/>
      <c r="AD20" s="1157"/>
      <c r="AE20" s="1157"/>
      <c r="AF20" s="1168"/>
    </row>
    <row r="21" spans="1:32" ht="18" customHeight="1">
      <c r="A21" s="1044"/>
      <c r="B21" s="1172" t="s">
        <v>203</v>
      </c>
      <c r="C21" s="1157">
        <f>SUM(L21,R21,X21,AD21)</f>
        <v>0</v>
      </c>
      <c r="D21" s="1157">
        <f>SUM(M21,S21,Y21,AE21)</f>
        <v>52</v>
      </c>
      <c r="E21" s="1161">
        <f>SUM(C21:D22)</f>
        <v>52</v>
      </c>
      <c r="F21" s="1161"/>
      <c r="G21" s="1222"/>
      <c r="H21" s="1222"/>
      <c r="I21" s="1025">
        <v>13</v>
      </c>
      <c r="J21" s="1222"/>
      <c r="K21" s="1043">
        <v>5</v>
      </c>
      <c r="L21" s="1261">
        <f>F21+H21+J21</f>
        <v>0</v>
      </c>
      <c r="M21" s="1162">
        <f>G21+G22+I21+I22+K21+K22</f>
        <v>20</v>
      </c>
      <c r="N21" s="1043"/>
      <c r="O21" s="1025">
        <v>15</v>
      </c>
      <c r="P21" s="1043"/>
      <c r="Q21" s="1025">
        <v>16</v>
      </c>
      <c r="R21" s="1162">
        <f t="shared" ref="R21" si="32">SUM(P21,N21)</f>
        <v>0</v>
      </c>
      <c r="S21" s="1162">
        <f t="shared" ref="S21" si="33">SUM(Q21,Q22,O21,O22)</f>
        <v>31</v>
      </c>
      <c r="T21" s="1043"/>
      <c r="U21" s="1043"/>
      <c r="V21" s="1043"/>
      <c r="W21" s="1161">
        <v>1</v>
      </c>
      <c r="X21" s="1162">
        <f t="shared" ref="X21:Y21" si="34">SUM(V21,T21)</f>
        <v>0</v>
      </c>
      <c r="Y21" s="1162">
        <f t="shared" si="34"/>
        <v>1</v>
      </c>
      <c r="Z21" s="946"/>
      <c r="AA21" s="1043"/>
      <c r="AB21" s="979"/>
      <c r="AC21" s="1043"/>
      <c r="AD21" s="1162">
        <f t="shared" ref="AD21:AE21" si="35">SUM(AB21,Z21)</f>
        <v>0</v>
      </c>
      <c r="AE21" s="1162">
        <f t="shared" si="35"/>
        <v>0</v>
      </c>
      <c r="AF21" s="1260">
        <f>E21</f>
        <v>52</v>
      </c>
    </row>
    <row r="22" spans="1:32" ht="18" customHeight="1">
      <c r="A22" s="1044"/>
      <c r="B22" s="1224"/>
      <c r="C22" s="1157"/>
      <c r="D22" s="1157"/>
      <c r="E22" s="1162"/>
      <c r="F22" s="1162"/>
      <c r="G22" s="1162"/>
      <c r="H22" s="1162"/>
      <c r="I22" s="945">
        <v>1</v>
      </c>
      <c r="J22" s="1162"/>
      <c r="K22" s="117">
        <v>1</v>
      </c>
      <c r="L22" s="1229"/>
      <c r="M22" s="1157"/>
      <c r="N22" s="1043"/>
      <c r="O22" s="1043"/>
      <c r="P22" s="1043"/>
      <c r="Q22" s="1043"/>
      <c r="R22" s="1157"/>
      <c r="S22" s="1157"/>
      <c r="T22" s="1043"/>
      <c r="U22" s="1043"/>
      <c r="V22" s="1043"/>
      <c r="W22" s="1162"/>
      <c r="X22" s="1157"/>
      <c r="Y22" s="1157"/>
      <c r="Z22" s="1041"/>
      <c r="AA22" s="1035"/>
      <c r="AB22" s="948"/>
      <c r="AC22" s="1035"/>
      <c r="AD22" s="1157"/>
      <c r="AE22" s="1157"/>
      <c r="AF22" s="1168"/>
    </row>
    <row r="23" spans="1:32" ht="18" customHeight="1">
      <c r="A23" s="1170"/>
      <c r="B23" s="1172" t="s">
        <v>14</v>
      </c>
      <c r="C23" s="1157">
        <f t="shared" ref="C23:D23" si="36">SUM(L23,R23,X23,AD23)</f>
        <v>1</v>
      </c>
      <c r="D23" s="1157">
        <f t="shared" si="36"/>
        <v>5</v>
      </c>
      <c r="E23" s="1161">
        <f t="shared" ref="E23" si="37">SUM(C23:D24)</f>
        <v>6</v>
      </c>
      <c r="F23" s="1161"/>
      <c r="G23" s="1161"/>
      <c r="H23" s="1161"/>
      <c r="I23" s="1161"/>
      <c r="J23" s="1161"/>
      <c r="K23" s="1161"/>
      <c r="L23" s="1157">
        <f t="shared" ref="L23" si="38">F23+H23+J23</f>
        <v>0</v>
      </c>
      <c r="M23" s="1157">
        <f t="shared" ref="M23" si="39">G23+G24+I23+I24+K23+K24</f>
        <v>0</v>
      </c>
      <c r="N23" s="1161"/>
      <c r="O23" s="1161"/>
      <c r="P23" s="1161"/>
      <c r="Q23" s="1161">
        <v>4</v>
      </c>
      <c r="R23" s="1157">
        <f t="shared" ref="R23" si="40">SUM(P23,N23)</f>
        <v>0</v>
      </c>
      <c r="S23" s="1157">
        <f t="shared" ref="S23" si="41">SUM(Q23,Q24,O23,O24)</f>
        <v>4</v>
      </c>
      <c r="T23" s="1161"/>
      <c r="U23" s="1161"/>
      <c r="V23" s="1227">
        <v>1</v>
      </c>
      <c r="W23" s="1161">
        <v>1</v>
      </c>
      <c r="X23" s="1229">
        <f t="shared" ref="X23" si="42">SUM(V23,T23)</f>
        <v>1</v>
      </c>
      <c r="Y23" s="1157">
        <f>U23+U24+W23+W24</f>
        <v>1</v>
      </c>
      <c r="Z23" s="1162"/>
      <c r="AA23" s="1162"/>
      <c r="AB23" s="1162"/>
      <c r="AC23" s="1162"/>
      <c r="AD23" s="1157">
        <f t="shared" ref="AD23:AE23" si="43">SUM(AB23,Z23)</f>
        <v>0</v>
      </c>
      <c r="AE23" s="1157">
        <f t="shared" si="43"/>
        <v>0</v>
      </c>
      <c r="AF23" s="1167">
        <f>E23</f>
        <v>6</v>
      </c>
    </row>
    <row r="24" spans="1:32" ht="18" customHeight="1">
      <c r="A24" s="1223"/>
      <c r="B24" s="1224"/>
      <c r="C24" s="1157"/>
      <c r="D24" s="1157"/>
      <c r="E24" s="1162"/>
      <c r="F24" s="1162"/>
      <c r="G24" s="1162"/>
      <c r="H24" s="1162"/>
      <c r="I24" s="1162"/>
      <c r="J24" s="1222"/>
      <c r="K24" s="1162"/>
      <c r="L24" s="1157"/>
      <c r="M24" s="1157"/>
      <c r="N24" s="1162"/>
      <c r="O24" s="1162"/>
      <c r="P24" s="1162"/>
      <c r="Q24" s="1162"/>
      <c r="R24" s="1157"/>
      <c r="S24" s="1157"/>
      <c r="T24" s="1162"/>
      <c r="U24" s="1162"/>
      <c r="V24" s="1228"/>
      <c r="W24" s="1162"/>
      <c r="X24" s="1229"/>
      <c r="Y24" s="1157"/>
      <c r="Z24" s="1157"/>
      <c r="AA24" s="1157"/>
      <c r="AB24" s="1157"/>
      <c r="AC24" s="1157"/>
      <c r="AD24" s="1157"/>
      <c r="AE24" s="1157"/>
      <c r="AF24" s="1168"/>
    </row>
    <row r="25" spans="1:32" ht="18" customHeight="1">
      <c r="A25" s="1170"/>
      <c r="B25" s="1172" t="s">
        <v>82</v>
      </c>
      <c r="C25" s="1157">
        <f t="shared" ref="C25:D25" si="44">SUM(L25,R25,X25,AD25)</f>
        <v>0</v>
      </c>
      <c r="D25" s="1157">
        <f t="shared" si="44"/>
        <v>48</v>
      </c>
      <c r="E25" s="1161">
        <f t="shared" ref="E25" si="45">SUM(C25:D26)</f>
        <v>48</v>
      </c>
      <c r="F25" s="1157"/>
      <c r="G25" s="791"/>
      <c r="H25" s="1157"/>
      <c r="I25" s="1161">
        <v>32</v>
      </c>
      <c r="J25" s="1157"/>
      <c r="K25" s="1161">
        <v>3</v>
      </c>
      <c r="L25" s="1157">
        <f t="shared" ref="L25" si="46">F25+H25+J25</f>
        <v>0</v>
      </c>
      <c r="M25" s="1157">
        <f t="shared" ref="M25" si="47">G25+G26+I25+I26+K25+K26</f>
        <v>48</v>
      </c>
      <c r="N25" s="1157"/>
      <c r="O25" s="1157"/>
      <c r="P25" s="1157"/>
      <c r="Q25" s="1157"/>
      <c r="R25" s="1157">
        <f t="shared" ref="R25" si="48">SUM(P25,N25)</f>
        <v>0</v>
      </c>
      <c r="S25" s="1157">
        <f t="shared" ref="S25" si="49">SUM(Q25,Q26,O25,O26)</f>
        <v>0</v>
      </c>
      <c r="T25" s="1157"/>
      <c r="U25" s="1157"/>
      <c r="V25" s="1157"/>
      <c r="W25" s="1162"/>
      <c r="X25" s="1157">
        <f t="shared" ref="X25" si="50">SUM(V25,T25)</f>
        <v>0</v>
      </c>
      <c r="Y25" s="1157">
        <f>U25+U26+W25+W26</f>
        <v>0</v>
      </c>
      <c r="Z25" s="1157"/>
      <c r="AA25" s="1157"/>
      <c r="AB25" s="1157"/>
      <c r="AC25" s="1157"/>
      <c r="AD25" s="1157">
        <f t="shared" ref="AD25:AE25" si="51">SUM(AB25,Z25)</f>
        <v>0</v>
      </c>
      <c r="AE25" s="1157">
        <f t="shared" si="51"/>
        <v>0</v>
      </c>
      <c r="AF25" s="1167">
        <f>E25</f>
        <v>48</v>
      </c>
    </row>
    <row r="26" spans="1:32" ht="18" customHeight="1">
      <c r="A26" s="1171"/>
      <c r="B26" s="1173"/>
      <c r="C26" s="1157"/>
      <c r="D26" s="1157"/>
      <c r="E26" s="1162"/>
      <c r="F26" s="1157"/>
      <c r="G26" s="32">
        <v>13</v>
      </c>
      <c r="H26" s="1157"/>
      <c r="I26" s="1162"/>
      <c r="J26" s="1157"/>
      <c r="K26" s="1162"/>
      <c r="L26" s="1157"/>
      <c r="M26" s="1157"/>
      <c r="N26" s="1157"/>
      <c r="O26" s="1157"/>
      <c r="P26" s="1157"/>
      <c r="Q26" s="1157"/>
      <c r="R26" s="1157"/>
      <c r="S26" s="1157"/>
      <c r="T26" s="1157"/>
      <c r="U26" s="1157"/>
      <c r="V26" s="1157"/>
      <c r="W26" s="1157"/>
      <c r="X26" s="1157"/>
      <c r="Y26" s="1157"/>
      <c r="Z26" s="1157"/>
      <c r="AA26" s="1157"/>
      <c r="AB26" s="1157"/>
      <c r="AC26" s="1157"/>
      <c r="AD26" s="1157"/>
      <c r="AE26" s="1157"/>
      <c r="AF26" s="1168"/>
    </row>
    <row r="27" spans="1:32" ht="24" customHeight="1">
      <c r="A27" s="1225" t="s">
        <v>1</v>
      </c>
      <c r="B27" s="1226"/>
      <c r="C27" s="33">
        <f>SUM(C7:C26)</f>
        <v>53</v>
      </c>
      <c r="D27" s="33">
        <f t="shared" ref="D27:AE27" si="52">SUM(D7:D26)</f>
        <v>487</v>
      </c>
      <c r="E27" s="33">
        <f t="shared" si="52"/>
        <v>540</v>
      </c>
      <c r="F27" s="33">
        <f t="shared" si="52"/>
        <v>2</v>
      </c>
      <c r="G27" s="33">
        <f t="shared" si="52"/>
        <v>13</v>
      </c>
      <c r="H27" s="33">
        <f t="shared" si="52"/>
        <v>6</v>
      </c>
      <c r="I27" s="33">
        <f t="shared" si="52"/>
        <v>135</v>
      </c>
      <c r="J27" s="33">
        <f t="shared" si="52"/>
        <v>6</v>
      </c>
      <c r="K27" s="33">
        <f t="shared" si="52"/>
        <v>51</v>
      </c>
      <c r="L27" s="33">
        <f t="shared" si="52"/>
        <v>14</v>
      </c>
      <c r="M27" s="33">
        <f t="shared" si="52"/>
        <v>199</v>
      </c>
      <c r="N27" s="33">
        <f t="shared" si="52"/>
        <v>11</v>
      </c>
      <c r="O27" s="33">
        <f t="shared" si="52"/>
        <v>116</v>
      </c>
      <c r="P27" s="33">
        <f t="shared" si="52"/>
        <v>16</v>
      </c>
      <c r="Q27" s="33">
        <f t="shared" si="52"/>
        <v>145</v>
      </c>
      <c r="R27" s="33">
        <f t="shared" si="52"/>
        <v>27</v>
      </c>
      <c r="S27" s="33">
        <f t="shared" si="52"/>
        <v>261</v>
      </c>
      <c r="T27" s="33">
        <f t="shared" si="52"/>
        <v>2</v>
      </c>
      <c r="U27" s="33">
        <f t="shared" si="52"/>
        <v>1</v>
      </c>
      <c r="V27" s="33">
        <f t="shared" si="52"/>
        <v>8</v>
      </c>
      <c r="W27" s="33">
        <f t="shared" si="52"/>
        <v>26</v>
      </c>
      <c r="X27" s="33">
        <f t="shared" si="52"/>
        <v>10</v>
      </c>
      <c r="Y27" s="33">
        <f t="shared" si="52"/>
        <v>27</v>
      </c>
      <c r="Z27" s="33">
        <f t="shared" si="52"/>
        <v>0</v>
      </c>
      <c r="AA27" s="33">
        <f t="shared" si="52"/>
        <v>0</v>
      </c>
      <c r="AB27" s="33">
        <f t="shared" si="52"/>
        <v>2</v>
      </c>
      <c r="AC27" s="33">
        <f t="shared" si="52"/>
        <v>0</v>
      </c>
      <c r="AD27" s="33">
        <f t="shared" si="52"/>
        <v>2</v>
      </c>
      <c r="AE27" s="33">
        <f t="shared" si="52"/>
        <v>0</v>
      </c>
      <c r="AF27" s="33">
        <f>SUM(AF7:AF26)</f>
        <v>540</v>
      </c>
    </row>
    <row r="28" spans="1:32" ht="2.25" customHeight="1">
      <c r="B28" s="22"/>
      <c r="C28" s="22"/>
      <c r="D28" s="22"/>
      <c r="E28" s="22"/>
      <c r="F28" s="22"/>
      <c r="G28" s="22"/>
    </row>
    <row r="29" spans="1:32" ht="2.25" customHeight="1"/>
    <row r="30" spans="1:32" s="35" customFormat="1" ht="23.25">
      <c r="C30" s="1174" t="s">
        <v>54</v>
      </c>
      <c r="D30" s="1174"/>
      <c r="E30" s="1174"/>
      <c r="F30" s="1174"/>
      <c r="G30" s="1174"/>
      <c r="H30" s="1174"/>
      <c r="I30" s="1174"/>
      <c r="J30" s="1174"/>
      <c r="K30" s="1174"/>
      <c r="L30" s="1174"/>
      <c r="M30" s="1174"/>
      <c r="N30" s="1174"/>
      <c r="O30" s="1174"/>
      <c r="P30" s="1174"/>
      <c r="Q30" s="1174"/>
      <c r="R30" s="1174"/>
      <c r="S30" s="1174"/>
      <c r="T30" s="1174"/>
      <c r="U30" s="1174"/>
      <c r="V30" s="1174"/>
      <c r="W30" s="1174"/>
      <c r="X30" s="1174"/>
      <c r="Y30" s="1174"/>
      <c r="Z30" s="1174"/>
      <c r="AA30" s="1174"/>
      <c r="AB30" s="1174"/>
      <c r="AC30" s="1174"/>
      <c r="AD30" s="1174"/>
      <c r="AE30" s="1174"/>
      <c r="AF30" s="1174"/>
    </row>
    <row r="31" spans="1:32" ht="3.75" customHeight="1"/>
    <row r="32" spans="1:32" ht="23.25">
      <c r="G32" s="1156" t="s">
        <v>28</v>
      </c>
      <c r="H32" s="1156"/>
      <c r="I32" s="1156"/>
      <c r="J32" s="1156"/>
      <c r="K32" s="1156"/>
      <c r="L32" s="1156"/>
      <c r="U32" s="1169" t="s">
        <v>24</v>
      </c>
      <c r="V32" s="1169"/>
      <c r="W32" s="1169"/>
      <c r="X32" s="1169"/>
      <c r="Y32" s="1169"/>
      <c r="Z32" s="1169"/>
      <c r="AA32" s="1169"/>
      <c r="AB32" s="1169"/>
      <c r="AC32" s="1169"/>
      <c r="AD32" s="1169"/>
      <c r="AE32" s="1169"/>
      <c r="AF32" s="1169"/>
    </row>
    <row r="33" spans="5:32" ht="23.25">
      <c r="E33" s="36"/>
      <c r="G33" s="1156" t="s">
        <v>29</v>
      </c>
      <c r="H33" s="1156"/>
      <c r="I33" s="1156"/>
      <c r="J33" s="1156"/>
      <c r="K33" s="1156"/>
      <c r="L33" s="1156"/>
      <c r="U33" s="1169" t="s">
        <v>212</v>
      </c>
      <c r="V33" s="1169"/>
      <c r="W33" s="1169"/>
      <c r="X33" s="1169"/>
      <c r="Y33" s="1169"/>
      <c r="Z33" s="1169"/>
      <c r="AA33" s="1169"/>
      <c r="AB33" s="1169"/>
      <c r="AC33" s="1169"/>
      <c r="AD33" s="1169"/>
      <c r="AE33" s="1169"/>
      <c r="AF33" s="1169"/>
    </row>
  </sheetData>
  <mergeCells count="309">
    <mergeCell ref="K23:K24"/>
    <mergeCell ref="L23:L24"/>
    <mergeCell ref="C30:AF30"/>
    <mergeCell ref="G32:L32"/>
    <mergeCell ref="U32:AF32"/>
    <mergeCell ref="G33:L33"/>
    <mergeCell ref="U33:AF33"/>
    <mergeCell ref="AB25:AB26"/>
    <mergeCell ref="AC25:AC26"/>
    <mergeCell ref="AD25:AD26"/>
    <mergeCell ref="AE25:AE26"/>
    <mergeCell ref="AF25:AF26"/>
    <mergeCell ref="AE23:AE24"/>
    <mergeCell ref="AF23:AF24"/>
    <mergeCell ref="F25:F26"/>
    <mergeCell ref="H25:H26"/>
    <mergeCell ref="I25:I26"/>
    <mergeCell ref="Y23:Y24"/>
    <mergeCell ref="Z23:Z24"/>
    <mergeCell ref="AA23:AA24"/>
    <mergeCell ref="AB23:AB24"/>
    <mergeCell ref="AC23:AC24"/>
    <mergeCell ref="AD23:AD24"/>
    <mergeCell ref="S23:S24"/>
    <mergeCell ref="A27:B27"/>
    <mergeCell ref="V25:V26"/>
    <mergeCell ref="W25:W26"/>
    <mergeCell ref="X25:X26"/>
    <mergeCell ref="Y25:Y26"/>
    <mergeCell ref="Z25:Z26"/>
    <mergeCell ref="AA25:AA26"/>
    <mergeCell ref="P25:P26"/>
    <mergeCell ref="Q25:Q26"/>
    <mergeCell ref="R25:R26"/>
    <mergeCell ref="S25:S26"/>
    <mergeCell ref="T25:T26"/>
    <mergeCell ref="U25:U26"/>
    <mergeCell ref="J25:J26"/>
    <mergeCell ref="K25:K26"/>
    <mergeCell ref="L25:L26"/>
    <mergeCell ref="M25:M26"/>
    <mergeCell ref="N25:N26"/>
    <mergeCell ref="O25:O26"/>
    <mergeCell ref="A25:A26"/>
    <mergeCell ref="B25:B26"/>
    <mergeCell ref="C25:C26"/>
    <mergeCell ref="D25:D26"/>
    <mergeCell ref="E25:E26"/>
    <mergeCell ref="T23:T24"/>
    <mergeCell ref="U23:U24"/>
    <mergeCell ref="V23:V24"/>
    <mergeCell ref="W23:W24"/>
    <mergeCell ref="X23:X24"/>
    <mergeCell ref="M23:M24"/>
    <mergeCell ref="N23:N24"/>
    <mergeCell ref="Y21:Y22"/>
    <mergeCell ref="AD21:AD22"/>
    <mergeCell ref="AE21:AE22"/>
    <mergeCell ref="AF21:AF22"/>
    <mergeCell ref="A23:A24"/>
    <mergeCell ref="B23:B24"/>
    <mergeCell ref="C23:C24"/>
    <mergeCell ref="D23:D24"/>
    <mergeCell ref="E23:E24"/>
    <mergeCell ref="F23:F24"/>
    <mergeCell ref="L21:L22"/>
    <mergeCell ref="M21:M22"/>
    <mergeCell ref="R21:R22"/>
    <mergeCell ref="S21:S22"/>
    <mergeCell ref="W21:W22"/>
    <mergeCell ref="X21:X22"/>
    <mergeCell ref="O23:O24"/>
    <mergeCell ref="P23:P24"/>
    <mergeCell ref="Q23:Q24"/>
    <mergeCell ref="R23:R24"/>
    <mergeCell ref="G23:G24"/>
    <mergeCell ref="H23:H24"/>
    <mergeCell ref="I23:I24"/>
    <mergeCell ref="J23:J24"/>
    <mergeCell ref="B21:B22"/>
    <mergeCell ref="C21:C22"/>
    <mergeCell ref="D21:D22"/>
    <mergeCell ref="E21:E22"/>
    <mergeCell ref="F21:F22"/>
    <mergeCell ref="G21:G22"/>
    <mergeCell ref="H21:H22"/>
    <mergeCell ref="J21:J22"/>
    <mergeCell ref="M19:M20"/>
    <mergeCell ref="V17:V18"/>
    <mergeCell ref="W17:W18"/>
    <mergeCell ref="I17:I18"/>
    <mergeCell ref="J17:J18"/>
    <mergeCell ref="K17:K18"/>
    <mergeCell ref="L17:L18"/>
    <mergeCell ref="M17:M18"/>
    <mergeCell ref="AE19:AE20"/>
    <mergeCell ref="AF19:AF20"/>
    <mergeCell ref="R19:R20"/>
    <mergeCell ref="S19:S20"/>
    <mergeCell ref="X19:X20"/>
    <mergeCell ref="Y19:Y20"/>
    <mergeCell ref="AD19:AD20"/>
    <mergeCell ref="S17:S18"/>
    <mergeCell ref="AF17:AF18"/>
    <mergeCell ref="Z17:Z18"/>
    <mergeCell ref="AA17:AA18"/>
    <mergeCell ref="AB17:AB18"/>
    <mergeCell ref="AC17:AC18"/>
    <mergeCell ref="AD17:AD18"/>
    <mergeCell ref="AE17:AE18"/>
    <mergeCell ref="T17:T18"/>
    <mergeCell ref="B19:B20"/>
    <mergeCell ref="C19:C20"/>
    <mergeCell ref="D19:D20"/>
    <mergeCell ref="E19:E20"/>
    <mergeCell ref="F19:F20"/>
    <mergeCell ref="G19:G20"/>
    <mergeCell ref="H19:H20"/>
    <mergeCell ref="J19:J20"/>
    <mergeCell ref="L19:L20"/>
    <mergeCell ref="B17:B18"/>
    <mergeCell ref="U17:U18"/>
    <mergeCell ref="C17:C18"/>
    <mergeCell ref="D17:D18"/>
    <mergeCell ref="E17:E18"/>
    <mergeCell ref="F17:F18"/>
    <mergeCell ref="G17:G18"/>
    <mergeCell ref="AA15:AA16"/>
    <mergeCell ref="AB15:AB16"/>
    <mergeCell ref="P17:P18"/>
    <mergeCell ref="Q17:Q18"/>
    <mergeCell ref="R17:R18"/>
    <mergeCell ref="H17:H18"/>
    <mergeCell ref="X17:X18"/>
    <mergeCell ref="Y17:Y18"/>
    <mergeCell ref="N17:N18"/>
    <mergeCell ref="O17:O18"/>
    <mergeCell ref="O15:O16"/>
    <mergeCell ref="P15:P16"/>
    <mergeCell ref="Q15:Q16"/>
    <mergeCell ref="R15:R16"/>
    <mergeCell ref="S15:S16"/>
    <mergeCell ref="T15:T16"/>
    <mergeCell ref="H15:H16"/>
    <mergeCell ref="I15:I16"/>
    <mergeCell ref="J15:J16"/>
    <mergeCell ref="L15:L16"/>
    <mergeCell ref="M15:M16"/>
    <mergeCell ref="N15:N16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AC15:AC16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V13:V14"/>
    <mergeCell ref="K13:K14"/>
    <mergeCell ref="L13:L14"/>
    <mergeCell ref="M13:M14"/>
    <mergeCell ref="N13:N14"/>
    <mergeCell ref="O13:O14"/>
    <mergeCell ref="P13:P14"/>
    <mergeCell ref="AD11:AD12"/>
    <mergeCell ref="AE11:AE12"/>
    <mergeCell ref="AF11:AF12"/>
    <mergeCell ref="C13:C14"/>
    <mergeCell ref="D13:D14"/>
    <mergeCell ref="E13:E14"/>
    <mergeCell ref="F13:F14"/>
    <mergeCell ref="G13:G14"/>
    <mergeCell ref="H13:H14"/>
    <mergeCell ref="J13:J14"/>
    <mergeCell ref="X11:X12"/>
    <mergeCell ref="Y11:Y12"/>
    <mergeCell ref="Z11:Z12"/>
    <mergeCell ref="AA11:AA12"/>
    <mergeCell ref="AB11:AB12"/>
    <mergeCell ref="AC11:AC12"/>
    <mergeCell ref="R11:R12"/>
    <mergeCell ref="S11:S12"/>
    <mergeCell ref="T11:T12"/>
    <mergeCell ref="U11:U12"/>
    <mergeCell ref="V11:V12"/>
    <mergeCell ref="W11:W12"/>
    <mergeCell ref="K11:K12"/>
    <mergeCell ref="L11:L12"/>
    <mergeCell ref="M11:M12"/>
    <mergeCell ref="N11:N12"/>
    <mergeCell ref="O11:O12"/>
    <mergeCell ref="P11:P12"/>
    <mergeCell ref="AF9:AF10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N9:N10"/>
    <mergeCell ref="O9:O10"/>
    <mergeCell ref="P9:P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Q9:Q10"/>
    <mergeCell ref="R9:R10"/>
    <mergeCell ref="S9:S10"/>
    <mergeCell ref="AF7:AF8"/>
    <mergeCell ref="C9:C10"/>
    <mergeCell ref="D9:D10"/>
    <mergeCell ref="E9:E10"/>
    <mergeCell ref="F9:F10"/>
    <mergeCell ref="G9:G10"/>
    <mergeCell ref="H9:H10"/>
    <mergeCell ref="J9:J10"/>
    <mergeCell ref="L9:L10"/>
    <mergeCell ref="M9:M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39370078740157483" right="3.937007874015748E-2" top="0.59055118110236227" bottom="7.874015748031496E-2" header="0.31496062992125984" footer="0.31496062992125984"/>
  <pageSetup paperSize="9" scale="92" orientation="landscape" r:id="rId1"/>
  <drawing r:id="rId2"/>
</worksheet>
</file>

<file path=xl/worksheets/sheet214.xml><?xml version="1.0" encoding="utf-8"?>
<worksheet xmlns="http://schemas.openxmlformats.org/spreadsheetml/2006/main" xmlns:r="http://schemas.openxmlformats.org/officeDocument/2006/relationships">
  <sheetPr>
    <tabColor rgb="FFFF00FF"/>
  </sheetPr>
  <dimension ref="A1:V30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20" width="9" style="21"/>
    <col min="21" max="21" width="9.125" style="21" bestFit="1" customWidth="1"/>
    <col min="22" max="22" width="33.75" style="21" customWidth="1"/>
    <col min="23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1027" t="s">
        <v>17</v>
      </c>
      <c r="D5" s="1027" t="s">
        <v>18</v>
      </c>
      <c r="E5" s="1027" t="s">
        <v>19</v>
      </c>
      <c r="F5" s="23" t="s">
        <v>1</v>
      </c>
      <c r="G5" s="1027" t="s">
        <v>17</v>
      </c>
      <c r="H5" s="1027" t="s">
        <v>18</v>
      </c>
      <c r="I5" s="1027" t="s">
        <v>19</v>
      </c>
      <c r="J5" s="23" t="s">
        <v>1</v>
      </c>
      <c r="K5" s="1027" t="s">
        <v>17</v>
      </c>
      <c r="L5" s="1027" t="s">
        <v>18</v>
      </c>
      <c r="M5" s="1027" t="s">
        <v>19</v>
      </c>
      <c r="N5" s="23" t="s">
        <v>1</v>
      </c>
      <c r="O5" s="1027" t="s">
        <v>17</v>
      </c>
      <c r="P5" s="1027" t="s">
        <v>18</v>
      </c>
      <c r="Q5" s="1027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1</v>
      </c>
      <c r="E6" s="1157">
        <v>0</v>
      </c>
      <c r="F6" s="1157">
        <f>SUM(C6:E7)</f>
        <v>1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3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1031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1030"/>
      <c r="B9" s="1033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s="982" customFormat="1" ht="18" customHeight="1">
      <c r="A12" s="26"/>
      <c r="B12" s="30" t="s">
        <v>10</v>
      </c>
      <c r="C12" s="1157">
        <v>0</v>
      </c>
      <c r="D12" s="1157">
        <v>0</v>
      </c>
      <c r="E12" s="1157">
        <v>0</v>
      </c>
      <c r="F12" s="1157">
        <f t="shared" ref="F12" si="10">SUM(C12:E13)</f>
        <v>0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0</v>
      </c>
    </row>
    <row r="13" spans="1:19" s="982" customFormat="1" ht="18" customHeight="1">
      <c r="A13" s="1030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5</v>
      </c>
      <c r="D14" s="1157">
        <v>3</v>
      </c>
      <c r="E14" s="1157">
        <v>0</v>
      </c>
      <c r="F14" s="1157">
        <f t="shared" ref="F14" si="15">SUM(C14:E15)</f>
        <v>8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8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2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2" ht="18" customHeight="1">
      <c r="A18" s="949"/>
      <c r="B18" s="1256" t="s">
        <v>199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1</v>
      </c>
      <c r="I18" s="1157">
        <v>2</v>
      </c>
      <c r="J18" s="1157">
        <f t="shared" ref="J18" si="26">SUM(G18:I19)</f>
        <v>3</v>
      </c>
      <c r="K18" s="1157">
        <v>0</v>
      </c>
      <c r="L18" s="1157">
        <v>0</v>
      </c>
      <c r="M18" s="1157">
        <v>1</v>
      </c>
      <c r="N18" s="1157">
        <f t="shared" ref="N18" si="27">SUM(K18:M19)</f>
        <v>1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5</v>
      </c>
      <c r="U18" s="1270" t="s">
        <v>205</v>
      </c>
      <c r="V18" s="986"/>
    </row>
    <row r="19" spans="1:22" ht="18" customHeight="1">
      <c r="A19" s="949"/>
      <c r="B19" s="1257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  <c r="U19" s="1270"/>
      <c r="V19" s="986"/>
    </row>
    <row r="20" spans="1:22" s="985" customFormat="1" ht="18" customHeight="1">
      <c r="A20" s="1170"/>
      <c r="B20" s="1256" t="s">
        <v>203</v>
      </c>
      <c r="C20" s="1157">
        <v>0</v>
      </c>
      <c r="D20" s="1157">
        <v>1</v>
      </c>
      <c r="E20" s="1157">
        <v>1</v>
      </c>
      <c r="F20" s="1157">
        <f t="shared" ref="F20" si="30">SUM(C20:E21)</f>
        <v>2</v>
      </c>
      <c r="G20" s="1157">
        <v>0</v>
      </c>
      <c r="H20" s="1157">
        <v>0</v>
      </c>
      <c r="I20" s="1157">
        <v>0</v>
      </c>
      <c r="J20" s="1157">
        <f t="shared" ref="J20" si="31">SUM(G20:I21)</f>
        <v>0</v>
      </c>
      <c r="K20" s="1157">
        <v>0</v>
      </c>
      <c r="L20" s="1157">
        <v>2</v>
      </c>
      <c r="M20" s="1157">
        <v>1</v>
      </c>
      <c r="N20" s="1157">
        <f t="shared" ref="N20" si="32">SUM(K20:M21)</f>
        <v>3</v>
      </c>
      <c r="O20" s="1157">
        <v>0</v>
      </c>
      <c r="P20" s="1157">
        <v>0</v>
      </c>
      <c r="Q20" s="1157">
        <v>0</v>
      </c>
      <c r="R20" s="1157">
        <f t="shared" ref="R20" si="33">SUM(O20:Q21)</f>
        <v>0</v>
      </c>
      <c r="S20" s="1167">
        <f t="shared" ref="S20" si="34">F20+J20+N20+R20</f>
        <v>5</v>
      </c>
      <c r="U20" s="1270" t="s">
        <v>205</v>
      </c>
      <c r="V20" s="1271" t="s">
        <v>206</v>
      </c>
    </row>
    <row r="21" spans="1:22" s="985" customFormat="1" ht="18" customHeight="1">
      <c r="A21" s="1171"/>
      <c r="B21" s="1257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  <c r="U21" s="1270"/>
      <c r="V21" s="1271"/>
    </row>
    <row r="22" spans="1:22" ht="18" customHeight="1">
      <c r="A22" s="1170"/>
      <c r="B22" s="1172" t="s">
        <v>14</v>
      </c>
      <c r="C22" s="1157">
        <v>0</v>
      </c>
      <c r="D22" s="1157">
        <v>0</v>
      </c>
      <c r="E22" s="1157">
        <v>2</v>
      </c>
      <c r="F22" s="1157">
        <f t="shared" ref="F22" si="35">SUM(C22:E23)</f>
        <v>2</v>
      </c>
      <c r="G22" s="1157">
        <v>0</v>
      </c>
      <c r="H22" s="1157">
        <v>0</v>
      </c>
      <c r="I22" s="1157">
        <v>4</v>
      </c>
      <c r="J22" s="1157">
        <f t="shared" ref="J22" si="36">SUM(G22:I23)</f>
        <v>4</v>
      </c>
      <c r="K22" s="1157">
        <v>0</v>
      </c>
      <c r="L22" s="1157">
        <v>3</v>
      </c>
      <c r="M22" s="1157">
        <v>4</v>
      </c>
      <c r="N22" s="1157">
        <f t="shared" ref="N22" si="37">SUM(K22:M23)</f>
        <v>7</v>
      </c>
      <c r="O22" s="1157">
        <v>0</v>
      </c>
      <c r="P22" s="1157">
        <v>0</v>
      </c>
      <c r="Q22" s="1157">
        <v>1</v>
      </c>
      <c r="R22" s="1157">
        <f t="shared" ref="R22" si="38">SUM(O22:Q23)</f>
        <v>1</v>
      </c>
      <c r="S22" s="1167">
        <f t="shared" ref="S22" si="39">F22+J22+N22+R22</f>
        <v>14</v>
      </c>
      <c r="U22" s="1270" t="s">
        <v>205</v>
      </c>
      <c r="V22" s="986"/>
    </row>
    <row r="23" spans="1:22" ht="18" customHeight="1">
      <c r="A23" s="1223"/>
      <c r="B23" s="1173"/>
      <c r="C23" s="1157"/>
      <c r="D23" s="1157"/>
      <c r="E23" s="1157"/>
      <c r="F23" s="1157"/>
      <c r="G23" s="1157"/>
      <c r="H23" s="1157"/>
      <c r="I23" s="1157"/>
      <c r="J23" s="1157"/>
      <c r="K23" s="1157"/>
      <c r="L23" s="1157"/>
      <c r="M23" s="1157"/>
      <c r="N23" s="1157"/>
      <c r="O23" s="1157"/>
      <c r="P23" s="1157"/>
      <c r="Q23" s="1157"/>
      <c r="R23" s="1157"/>
      <c r="S23" s="1168"/>
      <c r="U23" s="1270"/>
      <c r="V23" s="986"/>
    </row>
    <row r="24" spans="1:22" ht="18" customHeight="1">
      <c r="A24" s="1029"/>
      <c r="B24" s="1172" t="s">
        <v>68</v>
      </c>
      <c r="C24" s="1157">
        <v>0</v>
      </c>
      <c r="D24" s="1157">
        <v>0</v>
      </c>
      <c r="E24" s="1157">
        <v>0</v>
      </c>
      <c r="F24" s="1157">
        <f>SUM(C24:E25)</f>
        <v>0</v>
      </c>
      <c r="G24" s="1157">
        <v>0</v>
      </c>
      <c r="H24" s="1157">
        <v>0</v>
      </c>
      <c r="I24" s="1157">
        <v>0</v>
      </c>
      <c r="J24" s="1157">
        <f>SUM(G24:I25)</f>
        <v>0</v>
      </c>
      <c r="K24" s="1157">
        <v>0</v>
      </c>
      <c r="L24" s="1157">
        <v>0</v>
      </c>
      <c r="M24" s="1157">
        <v>0</v>
      </c>
      <c r="N24" s="1157">
        <f>SUM(K24:M25)</f>
        <v>0</v>
      </c>
      <c r="O24" s="1157">
        <v>0</v>
      </c>
      <c r="P24" s="1157">
        <v>0</v>
      </c>
      <c r="Q24" s="1157">
        <v>0</v>
      </c>
      <c r="R24" s="1157">
        <f>SUM(O24:Q25)</f>
        <v>0</v>
      </c>
      <c r="S24" s="1167">
        <f>F24+J24+N24+R24</f>
        <v>0</v>
      </c>
    </row>
    <row r="25" spans="1:22" ht="18" customHeight="1">
      <c r="A25" s="1032"/>
      <c r="B25" s="1224"/>
      <c r="C25" s="1157"/>
      <c r="D25" s="1157"/>
      <c r="E25" s="1157"/>
      <c r="F25" s="1157"/>
      <c r="G25" s="1157"/>
      <c r="H25" s="1157"/>
      <c r="I25" s="1157"/>
      <c r="J25" s="1157"/>
      <c r="K25" s="1157"/>
      <c r="L25" s="1157"/>
      <c r="M25" s="1157"/>
      <c r="N25" s="1157"/>
      <c r="O25" s="1157"/>
      <c r="P25" s="1157"/>
      <c r="Q25" s="1157"/>
      <c r="R25" s="1157"/>
      <c r="S25" s="1168"/>
    </row>
    <row r="26" spans="1:22" ht="26.25">
      <c r="A26" s="1032"/>
      <c r="B26" s="1033" t="s">
        <v>208</v>
      </c>
      <c r="C26" s="1026">
        <v>1</v>
      </c>
      <c r="D26" s="1026">
        <v>0</v>
      </c>
      <c r="E26" s="1026">
        <v>0</v>
      </c>
      <c r="F26" s="1026">
        <f>SUM(C26:E26)</f>
        <v>1</v>
      </c>
      <c r="G26" s="1026">
        <v>0</v>
      </c>
      <c r="H26" s="1026">
        <v>0</v>
      </c>
      <c r="I26" s="1026">
        <v>0</v>
      </c>
      <c r="J26" s="1026">
        <f>SUM(G26:I26)</f>
        <v>0</v>
      </c>
      <c r="K26" s="1026">
        <v>0</v>
      </c>
      <c r="L26" s="1026">
        <v>0</v>
      </c>
      <c r="M26" s="1026">
        <v>0</v>
      </c>
      <c r="N26" s="1026">
        <f>SUM(K26:M26)</f>
        <v>0</v>
      </c>
      <c r="O26" s="1026">
        <v>0</v>
      </c>
      <c r="P26" s="1026">
        <v>0</v>
      </c>
      <c r="Q26" s="1026">
        <v>0</v>
      </c>
      <c r="R26" s="1026">
        <f>SUM(O26:Q26)</f>
        <v>0</v>
      </c>
      <c r="S26" s="1028">
        <f>F26+J26+N26+R26</f>
        <v>1</v>
      </c>
    </row>
    <row r="27" spans="1:22" ht="27.75">
      <c r="A27" s="1225" t="s">
        <v>1</v>
      </c>
      <c r="B27" s="1226"/>
      <c r="C27" s="33">
        <f>SUM(C6:C26)</f>
        <v>6</v>
      </c>
      <c r="D27" s="33">
        <f t="shared" ref="D27:R27" si="40">SUM(D6:D26)</f>
        <v>7</v>
      </c>
      <c r="E27" s="33">
        <f t="shared" si="40"/>
        <v>3</v>
      </c>
      <c r="F27" s="33">
        <f t="shared" si="40"/>
        <v>16</v>
      </c>
      <c r="G27" s="33">
        <f t="shared" si="40"/>
        <v>0</v>
      </c>
      <c r="H27" s="33">
        <f t="shared" si="40"/>
        <v>3</v>
      </c>
      <c r="I27" s="33">
        <f t="shared" si="40"/>
        <v>6</v>
      </c>
      <c r="J27" s="33">
        <f t="shared" si="40"/>
        <v>9</v>
      </c>
      <c r="K27" s="33">
        <f t="shared" si="40"/>
        <v>0</v>
      </c>
      <c r="L27" s="33">
        <f t="shared" si="40"/>
        <v>5</v>
      </c>
      <c r="M27" s="33">
        <f t="shared" si="40"/>
        <v>6</v>
      </c>
      <c r="N27" s="33">
        <f t="shared" si="40"/>
        <v>11</v>
      </c>
      <c r="O27" s="33">
        <f t="shared" si="40"/>
        <v>0</v>
      </c>
      <c r="P27" s="33">
        <f t="shared" si="40"/>
        <v>0</v>
      </c>
      <c r="Q27" s="33">
        <f t="shared" si="40"/>
        <v>1</v>
      </c>
      <c r="R27" s="33">
        <f t="shared" si="40"/>
        <v>1</v>
      </c>
      <c r="S27" s="33">
        <f>SUM(S6:S26)</f>
        <v>37</v>
      </c>
    </row>
    <row r="29" spans="1:22" ht="23.25">
      <c r="B29" s="1287" t="s">
        <v>211</v>
      </c>
      <c r="C29" s="1287"/>
      <c r="D29" s="1287"/>
      <c r="E29" s="1287"/>
      <c r="F29" s="1287"/>
      <c r="G29" s="1287"/>
      <c r="H29" s="1287"/>
      <c r="I29" s="1287"/>
      <c r="J29" s="1287"/>
      <c r="K29" s="1287"/>
      <c r="L29" s="1287"/>
      <c r="M29" s="1287"/>
      <c r="N29" s="1169" t="s">
        <v>24</v>
      </c>
      <c r="O29" s="1169"/>
      <c r="P29" s="1169"/>
      <c r="Q29" s="1169"/>
      <c r="R29" s="1169"/>
      <c r="S29" s="1169"/>
      <c r="T29" s="458"/>
      <c r="U29" s="458"/>
    </row>
    <row r="30" spans="1:22" ht="23.25">
      <c r="M30" s="1010"/>
      <c r="N30" s="1169" t="s">
        <v>212</v>
      </c>
      <c r="O30" s="1169"/>
      <c r="P30" s="1169"/>
      <c r="Q30" s="1169"/>
      <c r="R30" s="1169"/>
      <c r="S30" s="1169"/>
      <c r="T30" s="458"/>
      <c r="U30" s="458"/>
    </row>
  </sheetData>
  <mergeCells count="199">
    <mergeCell ref="N30:S30"/>
    <mergeCell ref="Q24:Q25"/>
    <mergeCell ref="R24:R25"/>
    <mergeCell ref="S24:S25"/>
    <mergeCell ref="A27:B27"/>
    <mergeCell ref="B29:M29"/>
    <mergeCell ref="N29:S29"/>
    <mergeCell ref="K24:K25"/>
    <mergeCell ref="L24:L25"/>
    <mergeCell ref="M24:M25"/>
    <mergeCell ref="N24:N25"/>
    <mergeCell ref="O24:O25"/>
    <mergeCell ref="P24:P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U20:U21"/>
    <mergeCell ref="V20:V21"/>
    <mergeCell ref="A22:A23"/>
    <mergeCell ref="B22:B23"/>
    <mergeCell ref="C22:C23"/>
    <mergeCell ref="D22:D23"/>
    <mergeCell ref="E22:E23"/>
    <mergeCell ref="F22:F23"/>
    <mergeCell ref="G22:G23"/>
    <mergeCell ref="M20:M21"/>
    <mergeCell ref="N20:N21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A20:A21"/>
    <mergeCell ref="B20:B21"/>
    <mergeCell ref="U22:U23"/>
    <mergeCell ref="C20:C21"/>
    <mergeCell ref="D20:D21"/>
    <mergeCell ref="E20:E21"/>
    <mergeCell ref="F20:F21"/>
    <mergeCell ref="O18:O19"/>
    <mergeCell ref="P18:P19"/>
    <mergeCell ref="Q18:Q19"/>
    <mergeCell ref="R18:R19"/>
    <mergeCell ref="S18:S19"/>
    <mergeCell ref="S20:S21"/>
    <mergeCell ref="U18:U19"/>
    <mergeCell ref="I18:I19"/>
    <mergeCell ref="J18:J19"/>
    <mergeCell ref="K18:K19"/>
    <mergeCell ref="L18:L19"/>
    <mergeCell ref="M18:M19"/>
    <mergeCell ref="N18:N19"/>
    <mergeCell ref="Q16:Q17"/>
    <mergeCell ref="R16:R17"/>
    <mergeCell ref="S16:S17"/>
    <mergeCell ref="M16:M17"/>
    <mergeCell ref="N16:N17"/>
    <mergeCell ref="O16:O17"/>
    <mergeCell ref="P16:P17"/>
    <mergeCell ref="B18:B19"/>
    <mergeCell ref="C18:C19"/>
    <mergeCell ref="D18:D19"/>
    <mergeCell ref="E18:E19"/>
    <mergeCell ref="F18:F19"/>
    <mergeCell ref="G18:G19"/>
    <mergeCell ref="H18:H19"/>
    <mergeCell ref="K16:K17"/>
    <mergeCell ref="L16:L17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98425196850393704" right="0.39370078740157483" top="0.59055118110236227" bottom="0.31496062992125984" header="0.31496062992125984" footer="0.31496062992125984"/>
  <pageSetup paperSize="9" scale="92" orientation="landscape" r:id="rId1"/>
</worksheet>
</file>

<file path=xl/worksheets/sheet215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3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5" style="21" bestFit="1" customWidth="1"/>
    <col min="6" max="6" width="3.625" style="21" bestFit="1" customWidth="1"/>
    <col min="7" max="7" width="4" style="21" bestFit="1" customWidth="1"/>
    <col min="8" max="8" width="3.625" style="21" bestFit="1" customWidth="1"/>
    <col min="9" max="9" width="4.5" style="21" bestFit="1" customWidth="1"/>
    <col min="10" max="10" width="3.625" style="21" bestFit="1" customWidth="1"/>
    <col min="11" max="11" width="4" style="21" bestFit="1" customWidth="1"/>
    <col min="12" max="12" width="3.625" style="21" bestFit="1" customWidth="1"/>
    <col min="13" max="13" width="4.5" style="21" bestFit="1" customWidth="1"/>
    <col min="14" max="14" width="3.625" style="21" bestFit="1" customWidth="1"/>
    <col min="15" max="15" width="4.5" style="21" bestFit="1" customWidth="1"/>
    <col min="16" max="16" width="3.625" style="21" bestFit="1" customWidth="1"/>
    <col min="17" max="17" width="4.5" style="21" bestFit="1" customWidth="1"/>
    <col min="18" max="18" width="3.625" style="21" bestFit="1" customWidth="1"/>
    <col min="19" max="19" width="4.5" style="21" bestFit="1" customWidth="1"/>
    <col min="20" max="20" width="3.625" style="21" bestFit="1" customWidth="1"/>
    <col min="21" max="21" width="4" style="21" bestFit="1" customWidth="1"/>
    <col min="22" max="22" width="3.625" style="21" bestFit="1" customWidth="1"/>
    <col min="23" max="23" width="4" style="21" bestFit="1" customWidth="1"/>
    <col min="24" max="24" width="3.625" style="21" bestFit="1" customWidth="1"/>
    <col min="25" max="25" width="4" style="21" bestFit="1" customWidth="1"/>
    <col min="26" max="26" width="3.625" style="21" bestFit="1" customWidth="1"/>
    <col min="27" max="27" width="4" style="21" bestFit="1" customWidth="1"/>
    <col min="28" max="28" width="3.625" style="21" bestFit="1" customWidth="1"/>
    <col min="29" max="29" width="4" style="21" bestFit="1" customWidth="1"/>
    <col min="30" max="30" width="3.625" style="21" bestFit="1" customWidth="1"/>
    <col min="31" max="31" width="4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12</v>
      </c>
      <c r="D7" s="1157">
        <f>SUM(M7,S7,Y7,AE7)</f>
        <v>100</v>
      </c>
      <c r="E7" s="1161">
        <f>SUM(C7:D8)</f>
        <v>112</v>
      </c>
      <c r="F7" s="1157"/>
      <c r="G7" s="1157"/>
      <c r="H7" s="1157"/>
      <c r="I7" s="24">
        <v>18</v>
      </c>
      <c r="J7" s="1157"/>
      <c r="K7" s="24">
        <v>20</v>
      </c>
      <c r="L7" s="1157">
        <f>F7+H7+J7</f>
        <v>0</v>
      </c>
      <c r="M7" s="1157">
        <f>G7+G8+I7+I8+K7+K8</f>
        <v>40</v>
      </c>
      <c r="N7" s="1157">
        <v>3</v>
      </c>
      <c r="O7" s="1161">
        <v>20</v>
      </c>
      <c r="P7" s="1157">
        <v>2</v>
      </c>
      <c r="Q7" s="1161">
        <v>35</v>
      </c>
      <c r="R7" s="1157">
        <f>SUM(P7,N7)</f>
        <v>5</v>
      </c>
      <c r="S7" s="1157">
        <f>SUM(Q7,Q8,O7,O8)</f>
        <v>55</v>
      </c>
      <c r="T7" s="1157">
        <v>1</v>
      </c>
      <c r="U7" s="1157">
        <v>1</v>
      </c>
      <c r="V7" s="1157">
        <v>5</v>
      </c>
      <c r="W7" s="1157">
        <v>4</v>
      </c>
      <c r="X7" s="1157">
        <f>SUM(V7,T7)</f>
        <v>6</v>
      </c>
      <c r="Y7" s="1157">
        <f>SUM(W7,U7)</f>
        <v>5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32">
        <v>1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1052" t="s">
        <v>8</v>
      </c>
      <c r="C9" s="1157">
        <f t="shared" ref="C9:D9" si="0">SUM(L9,R9,X9,AD9)</f>
        <v>12</v>
      </c>
      <c r="D9" s="1157">
        <f t="shared" si="0"/>
        <v>78</v>
      </c>
      <c r="E9" s="1161">
        <f t="shared" ref="E9" si="1">SUM(C9:D10)</f>
        <v>90</v>
      </c>
      <c r="F9" s="1157">
        <v>1</v>
      </c>
      <c r="G9" s="1161"/>
      <c r="H9" s="1157">
        <v>1</v>
      </c>
      <c r="I9" s="24">
        <v>23</v>
      </c>
      <c r="J9" s="1157">
        <v>1</v>
      </c>
      <c r="K9" s="24">
        <v>6</v>
      </c>
      <c r="L9" s="1157">
        <f t="shared" ref="L9" si="2">F9+H9+J9</f>
        <v>3</v>
      </c>
      <c r="M9" s="1157">
        <f>G9+G10+I9+I10+K9+K10</f>
        <v>31</v>
      </c>
      <c r="N9" s="1157">
        <v>2</v>
      </c>
      <c r="O9" s="1161">
        <v>23</v>
      </c>
      <c r="P9" s="1157">
        <v>6</v>
      </c>
      <c r="Q9" s="1161">
        <v>21</v>
      </c>
      <c r="R9" s="1157">
        <f t="shared" ref="R9" si="3">SUM(P9,N9)</f>
        <v>8</v>
      </c>
      <c r="S9" s="1157">
        <f t="shared" ref="S9" si="4">SUM(Q9,Q10,O9,O10)</f>
        <v>44</v>
      </c>
      <c r="T9" s="1157"/>
      <c r="U9" s="1157"/>
      <c r="V9" s="1157"/>
      <c r="W9" s="1157">
        <v>3</v>
      </c>
      <c r="X9" s="1157">
        <f t="shared" ref="X9:Y9" si="5">SUM(V9,T9)</f>
        <v>0</v>
      </c>
      <c r="Y9" s="1157">
        <f t="shared" si="5"/>
        <v>3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90</v>
      </c>
    </row>
    <row r="10" spans="1:32" ht="18" customHeight="1">
      <c r="A10" s="1051"/>
      <c r="B10" s="1056" t="s">
        <v>2</v>
      </c>
      <c r="C10" s="1157"/>
      <c r="D10" s="1157"/>
      <c r="E10" s="1162"/>
      <c r="F10" s="1157"/>
      <c r="G10" s="1162"/>
      <c r="H10" s="1157"/>
      <c r="I10" s="25"/>
      <c r="J10" s="1157"/>
      <c r="K10" s="32">
        <v>2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9</v>
      </c>
      <c r="D11" s="1157">
        <f t="shared" si="7"/>
        <v>66</v>
      </c>
      <c r="E11" s="1161">
        <f t="shared" ref="E11" si="8">SUM(C11:D12)</f>
        <v>75</v>
      </c>
      <c r="F11" s="1157"/>
      <c r="G11" s="1157"/>
      <c r="H11" s="1157">
        <v>3</v>
      </c>
      <c r="I11" s="24">
        <v>23</v>
      </c>
      <c r="J11" s="1157">
        <v>1</v>
      </c>
      <c r="K11" s="1161">
        <v>5</v>
      </c>
      <c r="L11" s="1157">
        <f t="shared" ref="L11" si="9">F11+H11+J11</f>
        <v>4</v>
      </c>
      <c r="M11" s="1157">
        <f t="shared" ref="M11" si="10">G11+G12+I11+I12+K11+K12</f>
        <v>30</v>
      </c>
      <c r="N11" s="1157">
        <v>3</v>
      </c>
      <c r="O11" s="1161">
        <v>13</v>
      </c>
      <c r="P11" s="1157">
        <v>2</v>
      </c>
      <c r="Q11" s="24">
        <v>17</v>
      </c>
      <c r="R11" s="1157">
        <f t="shared" ref="R11" si="11">SUM(P11,N11)</f>
        <v>5</v>
      </c>
      <c r="S11" s="1157">
        <f t="shared" ref="S11" si="12">SUM(Q11,Q12,O11,O12)</f>
        <v>31</v>
      </c>
      <c r="T11" s="1157"/>
      <c r="U11" s="1157"/>
      <c r="V11" s="1157" t="s">
        <v>201</v>
      </c>
      <c r="W11" s="1157">
        <v>5</v>
      </c>
      <c r="X11" s="1157">
        <f t="shared" ref="X11:Y11" si="13">SUM(V11,T11)</f>
        <v>0</v>
      </c>
      <c r="Y11" s="1157">
        <f t="shared" si="13"/>
        <v>5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75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1162"/>
      <c r="L12" s="1157"/>
      <c r="M12" s="1157"/>
      <c r="N12" s="1157"/>
      <c r="O12" s="1162"/>
      <c r="P12" s="1157"/>
      <c r="Q12" s="25">
        <v>1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14</v>
      </c>
      <c r="D13" s="1157">
        <f t="shared" si="15"/>
        <v>62</v>
      </c>
      <c r="E13" s="1161">
        <f t="shared" ref="E13" si="16">SUM(C13:D14)</f>
        <v>76</v>
      </c>
      <c r="F13" s="1157">
        <v>1</v>
      </c>
      <c r="G13" s="1161"/>
      <c r="H13" s="1157">
        <v>2</v>
      </c>
      <c r="I13" s="24">
        <v>9</v>
      </c>
      <c r="J13" s="1157">
        <v>4</v>
      </c>
      <c r="K13" s="1161">
        <v>2</v>
      </c>
      <c r="L13" s="1157">
        <f>F13+H13+J13</f>
        <v>7</v>
      </c>
      <c r="M13" s="1157">
        <f>G13+G14+I13+I14+K13+K14</f>
        <v>12</v>
      </c>
      <c r="N13" s="1157">
        <v>1</v>
      </c>
      <c r="O13" s="1161">
        <v>18</v>
      </c>
      <c r="P13" s="1157">
        <v>4</v>
      </c>
      <c r="Q13" s="1161">
        <v>27</v>
      </c>
      <c r="R13" s="1157">
        <f t="shared" ref="R13" si="17">SUM(P13,N13)</f>
        <v>5</v>
      </c>
      <c r="S13" s="1157">
        <f t="shared" ref="S13" si="18">SUM(Q13,Q14,O13,O14)</f>
        <v>45</v>
      </c>
      <c r="T13" s="1157">
        <v>1</v>
      </c>
      <c r="U13" s="1157"/>
      <c r="V13" s="1157">
        <v>1</v>
      </c>
      <c r="W13" s="1161">
        <v>5</v>
      </c>
      <c r="X13" s="1157">
        <f t="shared" ref="X13:Y13" si="19">SUM(V13,T13)</f>
        <v>2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76</v>
      </c>
    </row>
    <row r="14" spans="1:32" ht="18" customHeight="1">
      <c r="A14" s="1051"/>
      <c r="B14" s="31" t="s">
        <v>3</v>
      </c>
      <c r="C14" s="1157"/>
      <c r="D14" s="1157"/>
      <c r="E14" s="1162"/>
      <c r="F14" s="1157"/>
      <c r="G14" s="1162"/>
      <c r="H14" s="1157"/>
      <c r="I14" s="25">
        <v>1</v>
      </c>
      <c r="J14" s="1157"/>
      <c r="K14" s="1162"/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41</v>
      </c>
      <c r="E15" s="1161">
        <f t="shared" ref="E15" si="22">SUM(C15:D16)</f>
        <v>44</v>
      </c>
      <c r="F15" s="1157"/>
      <c r="G15" s="1161"/>
      <c r="H15" s="1157"/>
      <c r="I15" s="1161">
        <v>8</v>
      </c>
      <c r="J15" s="1157"/>
      <c r="K15" s="24">
        <v>4</v>
      </c>
      <c r="L15" s="1157">
        <f>F15+H15+J15</f>
        <v>0</v>
      </c>
      <c r="M15" s="1157">
        <f>G15+G16+I15+I16+K15+K16</f>
        <v>13</v>
      </c>
      <c r="N15" s="1157">
        <v>1</v>
      </c>
      <c r="O15" s="1161">
        <v>14</v>
      </c>
      <c r="P15" s="1157">
        <v>1</v>
      </c>
      <c r="Q15" s="1161">
        <v>11</v>
      </c>
      <c r="R15" s="1157">
        <f t="shared" ref="R15" si="23">SUM(P15,N15)</f>
        <v>2</v>
      </c>
      <c r="S15" s="1157">
        <f t="shared" ref="S15" si="24">SUM(Q15,Q16,O15,O16)</f>
        <v>25</v>
      </c>
      <c r="T15" s="1157"/>
      <c r="U15" s="1157"/>
      <c r="V15" s="1157">
        <v>1</v>
      </c>
      <c r="W15" s="1161">
        <v>3</v>
      </c>
      <c r="X15" s="1157">
        <f t="shared" ref="X15:Y15" si="25">SUM(V15,T15)</f>
        <v>1</v>
      </c>
      <c r="Y15" s="1157">
        <f t="shared" si="25"/>
        <v>3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44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050"/>
      <c r="B17" s="1172" t="s">
        <v>68</v>
      </c>
      <c r="C17" s="1157">
        <f t="shared" ref="C17:D17" si="27">SUM(L17,R17,X17,AD17)</f>
        <v>2</v>
      </c>
      <c r="D17" s="1157">
        <f t="shared" si="27"/>
        <v>35</v>
      </c>
      <c r="E17" s="1161">
        <f>SUM(C17:D18)</f>
        <v>37</v>
      </c>
      <c r="F17" s="1161"/>
      <c r="G17" s="1161"/>
      <c r="H17" s="1227"/>
      <c r="I17" s="24">
        <v>3</v>
      </c>
      <c r="J17" s="1227"/>
      <c r="K17" s="1161">
        <v>3</v>
      </c>
      <c r="L17" s="1229">
        <f>F17+H17+J17</f>
        <v>0</v>
      </c>
      <c r="M17" s="1157">
        <f>G17+G18+I17+I18+K17+K18</f>
        <v>7</v>
      </c>
      <c r="N17" s="1161">
        <v>1</v>
      </c>
      <c r="O17" s="1161">
        <v>10</v>
      </c>
      <c r="P17" s="1161">
        <v>1</v>
      </c>
      <c r="Q17" s="1161">
        <v>14</v>
      </c>
      <c r="R17" s="1157">
        <f t="shared" ref="R17:R19" si="28">SUM(P17,N17)</f>
        <v>2</v>
      </c>
      <c r="S17" s="1157">
        <f t="shared" ref="S17:S19" si="29">SUM(Q17,Q18,O17,O18)</f>
        <v>24</v>
      </c>
      <c r="T17" s="1161"/>
      <c r="U17" s="1161"/>
      <c r="V17" s="1161"/>
      <c r="W17" s="1161">
        <v>4</v>
      </c>
      <c r="X17" s="1157">
        <f t="shared" ref="X17:Y19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9" si="31">SUM(AB17,Z17)</f>
        <v>0</v>
      </c>
      <c r="AE17" s="1157">
        <f t="shared" si="31"/>
        <v>0</v>
      </c>
      <c r="AF17" s="1167">
        <f>E17</f>
        <v>37</v>
      </c>
    </row>
    <row r="18" spans="1:32" ht="18" customHeight="1">
      <c r="A18" s="1053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222"/>
      <c r="X18" s="1157"/>
      <c r="Y18" s="1157"/>
      <c r="Z18" s="1161"/>
      <c r="AA18" s="1161"/>
      <c r="AB18" s="1161"/>
      <c r="AC18" s="1161"/>
      <c r="AD18" s="1157"/>
      <c r="AE18" s="1157"/>
      <c r="AF18" s="1168"/>
    </row>
    <row r="19" spans="1:32" ht="18" customHeight="1">
      <c r="A19" s="1055"/>
      <c r="B19" s="1172" t="s">
        <v>199</v>
      </c>
      <c r="C19" s="1157">
        <f>SUM(L19,R19,X19,AD19)</f>
        <v>0</v>
      </c>
      <c r="D19" s="1157">
        <f>SUM(M19,S19,Y19,AE19)</f>
        <v>1</v>
      </c>
      <c r="E19" s="1161">
        <f>SUM(C19:D20)</f>
        <v>1</v>
      </c>
      <c r="F19" s="1161"/>
      <c r="G19" s="1161"/>
      <c r="H19" s="1161"/>
      <c r="I19" s="791"/>
      <c r="J19" s="1161"/>
      <c r="K19" s="1046"/>
      <c r="L19" s="1229">
        <f>F19+H19+J19</f>
        <v>0</v>
      </c>
      <c r="M19" s="1157">
        <f>G19+G20+I19+I20+K19+K20</f>
        <v>0</v>
      </c>
      <c r="N19" s="1046"/>
      <c r="O19" s="1046"/>
      <c r="P19" s="1046"/>
      <c r="Q19" s="1046"/>
      <c r="R19" s="1157">
        <f t="shared" si="28"/>
        <v>0</v>
      </c>
      <c r="S19" s="1157">
        <f t="shared" si="29"/>
        <v>1</v>
      </c>
      <c r="T19" s="1046"/>
      <c r="U19" s="1046"/>
      <c r="V19" s="1057"/>
      <c r="W19" s="1046"/>
      <c r="X19" s="1157">
        <f t="shared" si="30"/>
        <v>0</v>
      </c>
      <c r="Y19" s="1157">
        <f t="shared" si="30"/>
        <v>0</v>
      </c>
      <c r="Z19" s="1057"/>
      <c r="AA19" s="1046"/>
      <c r="AB19" s="947"/>
      <c r="AC19" s="1046"/>
      <c r="AD19" s="1157">
        <f t="shared" si="31"/>
        <v>0</v>
      </c>
      <c r="AE19" s="1157">
        <f t="shared" si="31"/>
        <v>0</v>
      </c>
      <c r="AF19" s="1167">
        <f>E19</f>
        <v>1</v>
      </c>
    </row>
    <row r="20" spans="1:32" ht="18" customHeight="1">
      <c r="A20" s="1055"/>
      <c r="B20" s="1224"/>
      <c r="C20" s="1157"/>
      <c r="D20" s="1157"/>
      <c r="E20" s="1162"/>
      <c r="F20" s="1162"/>
      <c r="G20" s="1162"/>
      <c r="H20" s="1162"/>
      <c r="I20" s="32"/>
      <c r="J20" s="1162"/>
      <c r="K20" s="1047"/>
      <c r="L20" s="1229"/>
      <c r="M20" s="1157"/>
      <c r="N20" s="1047"/>
      <c r="O20" s="25">
        <v>1</v>
      </c>
      <c r="P20" s="1047"/>
      <c r="Q20" s="1047"/>
      <c r="R20" s="1157"/>
      <c r="S20" s="1157"/>
      <c r="T20" s="1047"/>
      <c r="U20" s="1047"/>
      <c r="V20" s="1058"/>
      <c r="W20" s="1047"/>
      <c r="X20" s="1157"/>
      <c r="Y20" s="1157"/>
      <c r="Z20" s="1058"/>
      <c r="AA20" s="1047"/>
      <c r="AB20" s="948"/>
      <c r="AC20" s="1047"/>
      <c r="AD20" s="1157"/>
      <c r="AE20" s="1157"/>
      <c r="AF20" s="1168"/>
    </row>
    <row r="21" spans="1:32" ht="18" customHeight="1">
      <c r="A21" s="1055"/>
      <c r="B21" s="1172" t="s">
        <v>203</v>
      </c>
      <c r="C21" s="1157">
        <f>SUM(L21,R21,X21,AD21)</f>
        <v>0</v>
      </c>
      <c r="D21" s="1157">
        <f>SUM(M21,S21,Y21,AE21)</f>
        <v>53</v>
      </c>
      <c r="E21" s="1161">
        <f>SUM(C21:D22)</f>
        <v>53</v>
      </c>
      <c r="F21" s="1161"/>
      <c r="G21" s="1222"/>
      <c r="H21" s="1222"/>
      <c r="I21" s="1025">
        <v>13</v>
      </c>
      <c r="J21" s="1222"/>
      <c r="K21" s="1054">
        <v>5</v>
      </c>
      <c r="L21" s="1261">
        <f>F21+H21+J21</f>
        <v>0</v>
      </c>
      <c r="M21" s="1162">
        <f>G21+G22+I21+I22+K21+K22</f>
        <v>21</v>
      </c>
      <c r="N21" s="1054"/>
      <c r="O21" s="1025">
        <v>15</v>
      </c>
      <c r="P21" s="1054"/>
      <c r="Q21" s="1025">
        <v>16</v>
      </c>
      <c r="R21" s="1162">
        <f t="shared" ref="R21" si="32">SUM(P21,N21)</f>
        <v>0</v>
      </c>
      <c r="S21" s="1162">
        <f t="shared" ref="S21" si="33">SUM(Q21,Q22,O21,O22)</f>
        <v>31</v>
      </c>
      <c r="T21" s="1054"/>
      <c r="U21" s="1054"/>
      <c r="V21" s="1054"/>
      <c r="W21" s="1161">
        <v>1</v>
      </c>
      <c r="X21" s="1162">
        <f t="shared" ref="X21:Y21" si="34">SUM(V21,T21)</f>
        <v>0</v>
      </c>
      <c r="Y21" s="1162">
        <f t="shared" si="34"/>
        <v>1</v>
      </c>
      <c r="Z21" s="946"/>
      <c r="AA21" s="1054"/>
      <c r="AB21" s="979"/>
      <c r="AC21" s="1054"/>
      <c r="AD21" s="1162">
        <f t="shared" ref="AD21:AE21" si="35">SUM(AB21,Z21)</f>
        <v>0</v>
      </c>
      <c r="AE21" s="1162">
        <f t="shared" si="35"/>
        <v>0</v>
      </c>
      <c r="AF21" s="1260">
        <f>E21</f>
        <v>53</v>
      </c>
    </row>
    <row r="22" spans="1:32" ht="18" customHeight="1">
      <c r="A22" s="1055"/>
      <c r="B22" s="1224"/>
      <c r="C22" s="1157"/>
      <c r="D22" s="1157"/>
      <c r="E22" s="1162"/>
      <c r="F22" s="1162"/>
      <c r="G22" s="1162"/>
      <c r="H22" s="1162"/>
      <c r="I22" s="945">
        <v>2</v>
      </c>
      <c r="J22" s="1162"/>
      <c r="K22" s="117">
        <v>1</v>
      </c>
      <c r="L22" s="1229"/>
      <c r="M22" s="1157"/>
      <c r="N22" s="1054"/>
      <c r="O22" s="1054"/>
      <c r="P22" s="1054"/>
      <c r="Q22" s="1054"/>
      <c r="R22" s="1157"/>
      <c r="S22" s="1157"/>
      <c r="T22" s="1054"/>
      <c r="U22" s="1054"/>
      <c r="V22" s="1054"/>
      <c r="W22" s="1162"/>
      <c r="X22" s="1157"/>
      <c r="Y22" s="1157"/>
      <c r="Z22" s="1058"/>
      <c r="AA22" s="1047"/>
      <c r="AB22" s="948"/>
      <c r="AC22" s="1047"/>
      <c r="AD22" s="1157"/>
      <c r="AE22" s="1157"/>
      <c r="AF22" s="1168"/>
    </row>
    <row r="23" spans="1:32" ht="18" customHeight="1">
      <c r="A23" s="1170"/>
      <c r="B23" s="1172" t="s">
        <v>14</v>
      </c>
      <c r="C23" s="1157">
        <f t="shared" ref="C23:D23" si="36">SUM(L23,R23,X23,AD23)</f>
        <v>1</v>
      </c>
      <c r="D23" s="1157">
        <f t="shared" si="36"/>
        <v>5</v>
      </c>
      <c r="E23" s="1161">
        <f t="shared" ref="E23" si="37">SUM(C23:D24)</f>
        <v>6</v>
      </c>
      <c r="F23" s="1161"/>
      <c r="G23" s="1161"/>
      <c r="H23" s="1161"/>
      <c r="I23" s="1161"/>
      <c r="J23" s="1161"/>
      <c r="K23" s="1161"/>
      <c r="L23" s="1157">
        <f t="shared" ref="L23" si="38">F23+H23+J23</f>
        <v>0</v>
      </c>
      <c r="M23" s="1157">
        <f t="shared" ref="M23" si="39">G23+G24+I23+I24+K23+K24</f>
        <v>0</v>
      </c>
      <c r="N23" s="1161"/>
      <c r="O23" s="1161"/>
      <c r="P23" s="1161"/>
      <c r="Q23" s="1161">
        <v>4</v>
      </c>
      <c r="R23" s="1157">
        <f t="shared" ref="R23" si="40">SUM(P23,N23)</f>
        <v>0</v>
      </c>
      <c r="S23" s="1157">
        <f t="shared" ref="S23" si="41">SUM(Q23,Q24,O23,O24)</f>
        <v>4</v>
      </c>
      <c r="T23" s="1161"/>
      <c r="U23" s="1161"/>
      <c r="V23" s="1227">
        <v>1</v>
      </c>
      <c r="W23" s="1161">
        <v>1</v>
      </c>
      <c r="X23" s="1229">
        <f t="shared" ref="X23" si="42">SUM(V23,T23)</f>
        <v>1</v>
      </c>
      <c r="Y23" s="1157">
        <f>U23+U24+W23+W24</f>
        <v>1</v>
      </c>
      <c r="Z23" s="1162"/>
      <c r="AA23" s="1162"/>
      <c r="AB23" s="1162"/>
      <c r="AC23" s="1162"/>
      <c r="AD23" s="1157">
        <f t="shared" ref="AD23:AE23" si="43">SUM(AB23,Z23)</f>
        <v>0</v>
      </c>
      <c r="AE23" s="1157">
        <f t="shared" si="43"/>
        <v>0</v>
      </c>
      <c r="AF23" s="1167">
        <f>E23</f>
        <v>6</v>
      </c>
    </row>
    <row r="24" spans="1:32" ht="18" customHeight="1">
      <c r="A24" s="1223"/>
      <c r="B24" s="1224"/>
      <c r="C24" s="1157"/>
      <c r="D24" s="1157"/>
      <c r="E24" s="1162"/>
      <c r="F24" s="1162"/>
      <c r="G24" s="1162"/>
      <c r="H24" s="1162"/>
      <c r="I24" s="1162"/>
      <c r="J24" s="1222"/>
      <c r="K24" s="1162"/>
      <c r="L24" s="1157"/>
      <c r="M24" s="1157"/>
      <c r="N24" s="1162"/>
      <c r="O24" s="1162"/>
      <c r="P24" s="1162"/>
      <c r="Q24" s="1162"/>
      <c r="R24" s="1157"/>
      <c r="S24" s="1157"/>
      <c r="T24" s="1162"/>
      <c r="U24" s="1162"/>
      <c r="V24" s="1228"/>
      <c r="W24" s="1162"/>
      <c r="X24" s="1229"/>
      <c r="Y24" s="1157"/>
      <c r="Z24" s="1157"/>
      <c r="AA24" s="1157"/>
      <c r="AB24" s="1157"/>
      <c r="AC24" s="1157"/>
      <c r="AD24" s="1157"/>
      <c r="AE24" s="1157"/>
      <c r="AF24" s="1168"/>
    </row>
    <row r="25" spans="1:32" ht="18" customHeight="1">
      <c r="A25" s="1170"/>
      <c r="B25" s="1172" t="s">
        <v>82</v>
      </c>
      <c r="C25" s="1157">
        <f t="shared" ref="C25:D25" si="44">SUM(L25,R25,X25,AD25)</f>
        <v>0</v>
      </c>
      <c r="D25" s="1157">
        <f t="shared" si="44"/>
        <v>48</v>
      </c>
      <c r="E25" s="1161">
        <f t="shared" ref="E25" si="45">SUM(C25:D26)</f>
        <v>48</v>
      </c>
      <c r="F25" s="1157"/>
      <c r="G25" s="791"/>
      <c r="H25" s="1157"/>
      <c r="I25" s="1161">
        <v>32</v>
      </c>
      <c r="J25" s="1157"/>
      <c r="K25" s="1161">
        <v>3</v>
      </c>
      <c r="L25" s="1157">
        <f t="shared" ref="L25" si="46">F25+H25+J25</f>
        <v>0</v>
      </c>
      <c r="M25" s="1157">
        <f t="shared" ref="M25" si="47">G25+G26+I25+I26+K25+K26</f>
        <v>48</v>
      </c>
      <c r="N25" s="1157"/>
      <c r="O25" s="1157"/>
      <c r="P25" s="1157"/>
      <c r="Q25" s="1157"/>
      <c r="R25" s="1157">
        <f t="shared" ref="R25" si="48">SUM(P25,N25)</f>
        <v>0</v>
      </c>
      <c r="S25" s="1157">
        <f t="shared" ref="S25" si="49">SUM(Q25,Q26,O25,O26)</f>
        <v>0</v>
      </c>
      <c r="T25" s="1157"/>
      <c r="U25" s="1157"/>
      <c r="V25" s="1157"/>
      <c r="W25" s="1162"/>
      <c r="X25" s="1157">
        <f t="shared" ref="X25" si="50">SUM(V25,T25)</f>
        <v>0</v>
      </c>
      <c r="Y25" s="1157">
        <f>U25+U26+W25+W26</f>
        <v>0</v>
      </c>
      <c r="Z25" s="1157"/>
      <c r="AA25" s="1157"/>
      <c r="AB25" s="1157"/>
      <c r="AC25" s="1157"/>
      <c r="AD25" s="1157">
        <f t="shared" ref="AD25:AE25" si="51">SUM(AB25,Z25)</f>
        <v>0</v>
      </c>
      <c r="AE25" s="1157">
        <f t="shared" si="51"/>
        <v>0</v>
      </c>
      <c r="AF25" s="1167">
        <f>E25</f>
        <v>48</v>
      </c>
    </row>
    <row r="26" spans="1:32" ht="18" customHeight="1">
      <c r="A26" s="1171"/>
      <c r="B26" s="1173"/>
      <c r="C26" s="1157"/>
      <c r="D26" s="1157"/>
      <c r="E26" s="1162"/>
      <c r="F26" s="1157"/>
      <c r="G26" s="32">
        <v>13</v>
      </c>
      <c r="H26" s="1157"/>
      <c r="I26" s="1162"/>
      <c r="J26" s="1157"/>
      <c r="K26" s="1162"/>
      <c r="L26" s="1157"/>
      <c r="M26" s="1157"/>
      <c r="N26" s="1157"/>
      <c r="O26" s="1157"/>
      <c r="P26" s="1157"/>
      <c r="Q26" s="1157"/>
      <c r="R26" s="1157"/>
      <c r="S26" s="1157"/>
      <c r="T26" s="1157"/>
      <c r="U26" s="1157"/>
      <c r="V26" s="1157"/>
      <c r="W26" s="1157"/>
      <c r="X26" s="1157"/>
      <c r="Y26" s="1157"/>
      <c r="Z26" s="1157"/>
      <c r="AA26" s="1157"/>
      <c r="AB26" s="1157"/>
      <c r="AC26" s="1157"/>
      <c r="AD26" s="1157"/>
      <c r="AE26" s="1157"/>
      <c r="AF26" s="1168"/>
    </row>
    <row r="27" spans="1:32" ht="24" customHeight="1">
      <c r="A27" s="1225" t="s">
        <v>1</v>
      </c>
      <c r="B27" s="1226"/>
      <c r="C27" s="33">
        <f>SUM(C7:C26)</f>
        <v>53</v>
      </c>
      <c r="D27" s="33">
        <f t="shared" ref="D27:AE27" si="52">SUM(D7:D26)</f>
        <v>489</v>
      </c>
      <c r="E27" s="33">
        <f t="shared" si="52"/>
        <v>542</v>
      </c>
      <c r="F27" s="33">
        <f t="shared" si="52"/>
        <v>2</v>
      </c>
      <c r="G27" s="33">
        <f t="shared" si="52"/>
        <v>13</v>
      </c>
      <c r="H27" s="33">
        <f t="shared" si="52"/>
        <v>6</v>
      </c>
      <c r="I27" s="33">
        <f t="shared" si="52"/>
        <v>136</v>
      </c>
      <c r="J27" s="33">
        <f t="shared" si="52"/>
        <v>6</v>
      </c>
      <c r="K27" s="33">
        <f t="shared" si="52"/>
        <v>53</v>
      </c>
      <c r="L27" s="33">
        <f t="shared" si="52"/>
        <v>14</v>
      </c>
      <c r="M27" s="33">
        <f t="shared" si="52"/>
        <v>202</v>
      </c>
      <c r="N27" s="33">
        <f t="shared" si="52"/>
        <v>11</v>
      </c>
      <c r="O27" s="33">
        <f t="shared" si="52"/>
        <v>114</v>
      </c>
      <c r="P27" s="33">
        <f t="shared" si="52"/>
        <v>16</v>
      </c>
      <c r="Q27" s="33">
        <f t="shared" si="52"/>
        <v>146</v>
      </c>
      <c r="R27" s="33">
        <f t="shared" si="52"/>
        <v>27</v>
      </c>
      <c r="S27" s="33">
        <f t="shared" si="52"/>
        <v>260</v>
      </c>
      <c r="T27" s="33">
        <f t="shared" si="52"/>
        <v>2</v>
      </c>
      <c r="U27" s="33">
        <f t="shared" si="52"/>
        <v>1</v>
      </c>
      <c r="V27" s="33">
        <f t="shared" si="52"/>
        <v>8</v>
      </c>
      <c r="W27" s="33">
        <f t="shared" si="52"/>
        <v>26</v>
      </c>
      <c r="X27" s="33">
        <f t="shared" si="52"/>
        <v>10</v>
      </c>
      <c r="Y27" s="33">
        <f t="shared" si="52"/>
        <v>27</v>
      </c>
      <c r="Z27" s="33">
        <f t="shared" si="52"/>
        <v>0</v>
      </c>
      <c r="AA27" s="33">
        <f t="shared" si="52"/>
        <v>0</v>
      </c>
      <c r="AB27" s="33">
        <f t="shared" si="52"/>
        <v>2</v>
      </c>
      <c r="AC27" s="33">
        <f t="shared" si="52"/>
        <v>0</v>
      </c>
      <c r="AD27" s="33">
        <f t="shared" si="52"/>
        <v>2</v>
      </c>
      <c r="AE27" s="33">
        <f t="shared" si="52"/>
        <v>0</v>
      </c>
      <c r="AF27" s="33">
        <f>SUM(AF7:AF26)</f>
        <v>542</v>
      </c>
    </row>
    <row r="28" spans="1:32" ht="2.25" customHeight="1">
      <c r="B28" s="22"/>
      <c r="C28" s="22"/>
      <c r="D28" s="22"/>
      <c r="E28" s="22"/>
      <c r="F28" s="22"/>
      <c r="G28" s="22"/>
    </row>
    <row r="29" spans="1:32" ht="2.25" customHeight="1"/>
    <row r="30" spans="1:32" s="35" customFormat="1" ht="23.25">
      <c r="C30" s="1174" t="s">
        <v>54</v>
      </c>
      <c r="D30" s="1174"/>
      <c r="E30" s="1174"/>
      <c r="F30" s="1174"/>
      <c r="G30" s="1174"/>
      <c r="H30" s="1174"/>
      <c r="I30" s="1174"/>
      <c r="J30" s="1174"/>
      <c r="K30" s="1174"/>
      <c r="L30" s="1174"/>
      <c r="M30" s="1174"/>
      <c r="N30" s="1174"/>
      <c r="O30" s="1174"/>
      <c r="P30" s="1174"/>
      <c r="Q30" s="1174"/>
      <c r="R30" s="1174"/>
      <c r="S30" s="1174"/>
      <c r="T30" s="1174"/>
      <c r="U30" s="1174"/>
      <c r="V30" s="1174"/>
      <c r="W30" s="1174"/>
      <c r="X30" s="1174"/>
      <c r="Y30" s="1174"/>
      <c r="Z30" s="1174"/>
      <c r="AA30" s="1174"/>
      <c r="AB30" s="1174"/>
      <c r="AC30" s="1174"/>
      <c r="AD30" s="1174"/>
      <c r="AE30" s="1174"/>
      <c r="AF30" s="1174"/>
    </row>
    <row r="31" spans="1:32" ht="3.75" customHeight="1"/>
    <row r="32" spans="1:32" ht="23.25">
      <c r="G32" s="1156" t="s">
        <v>28</v>
      </c>
      <c r="H32" s="1156"/>
      <c r="I32" s="1156"/>
      <c r="J32" s="1156"/>
      <c r="K32" s="1156"/>
      <c r="L32" s="1156"/>
      <c r="U32" s="1169" t="s">
        <v>24</v>
      </c>
      <c r="V32" s="1169"/>
      <c r="W32" s="1169"/>
      <c r="X32" s="1169"/>
      <c r="Y32" s="1169"/>
      <c r="Z32" s="1169"/>
      <c r="AA32" s="1169"/>
      <c r="AB32" s="1169"/>
      <c r="AC32" s="1169"/>
      <c r="AD32" s="1169"/>
      <c r="AE32" s="1169"/>
      <c r="AF32" s="1169"/>
    </row>
    <row r="33" spans="5:32" ht="23.25">
      <c r="E33" s="36"/>
      <c r="G33" s="1156" t="s">
        <v>29</v>
      </c>
      <c r="H33" s="1156"/>
      <c r="I33" s="1156"/>
      <c r="J33" s="1156"/>
      <c r="K33" s="1156"/>
      <c r="L33" s="1156"/>
      <c r="U33" s="1169" t="s">
        <v>213</v>
      </c>
      <c r="V33" s="1169"/>
      <c r="W33" s="1169"/>
      <c r="X33" s="1169"/>
      <c r="Y33" s="1169"/>
      <c r="Z33" s="1169"/>
      <c r="AA33" s="1169"/>
      <c r="AB33" s="1169"/>
      <c r="AC33" s="1169"/>
      <c r="AD33" s="1169"/>
      <c r="AE33" s="1169"/>
      <c r="AF33" s="1169"/>
    </row>
  </sheetData>
  <mergeCells count="307">
    <mergeCell ref="C30:AF30"/>
    <mergeCell ref="G32:L32"/>
    <mergeCell ref="U32:AF32"/>
    <mergeCell ref="G33:L33"/>
    <mergeCell ref="U33:AF33"/>
    <mergeCell ref="AB25:AB26"/>
    <mergeCell ref="AC25:AC26"/>
    <mergeCell ref="AD25:AD26"/>
    <mergeCell ref="AE25:AE26"/>
    <mergeCell ref="AF25:AF26"/>
    <mergeCell ref="A27:B27"/>
    <mergeCell ref="V25:V26"/>
    <mergeCell ref="W25:W26"/>
    <mergeCell ref="X25:X26"/>
    <mergeCell ref="Y25:Y26"/>
    <mergeCell ref="Z25:Z26"/>
    <mergeCell ref="AA25:AA26"/>
    <mergeCell ref="P25:P26"/>
    <mergeCell ref="Q25:Q26"/>
    <mergeCell ref="R25:R26"/>
    <mergeCell ref="S25:S26"/>
    <mergeCell ref="T25:T26"/>
    <mergeCell ref="U25:U26"/>
    <mergeCell ref="J25:J26"/>
    <mergeCell ref="K25:K26"/>
    <mergeCell ref="L25:L26"/>
    <mergeCell ref="M25:M26"/>
    <mergeCell ref="N25:N26"/>
    <mergeCell ref="O25:O26"/>
    <mergeCell ref="AE23:AE24"/>
    <mergeCell ref="AF23:AF24"/>
    <mergeCell ref="A25:A26"/>
    <mergeCell ref="B25:B26"/>
    <mergeCell ref="C25:C26"/>
    <mergeCell ref="D25:D26"/>
    <mergeCell ref="E25:E26"/>
    <mergeCell ref="F25:F26"/>
    <mergeCell ref="H25:H26"/>
    <mergeCell ref="I25:I26"/>
    <mergeCell ref="Y23:Y24"/>
    <mergeCell ref="Z23:Z24"/>
    <mergeCell ref="AA23:AA24"/>
    <mergeCell ref="AB23:AB24"/>
    <mergeCell ref="AC23:AC24"/>
    <mergeCell ref="AD23:AD24"/>
    <mergeCell ref="S23:S24"/>
    <mergeCell ref="T23:T24"/>
    <mergeCell ref="U23:U24"/>
    <mergeCell ref="V23:V24"/>
    <mergeCell ref="W23:W24"/>
    <mergeCell ref="X23:X24"/>
    <mergeCell ref="M23:M24"/>
    <mergeCell ref="N23:N24"/>
    <mergeCell ref="AE21:AE22"/>
    <mergeCell ref="AF21:AF22"/>
    <mergeCell ref="A23:A24"/>
    <mergeCell ref="B23:B24"/>
    <mergeCell ref="C23:C24"/>
    <mergeCell ref="D23:D24"/>
    <mergeCell ref="E23:E24"/>
    <mergeCell ref="F23:F24"/>
    <mergeCell ref="L21:L22"/>
    <mergeCell ref="M21:M22"/>
    <mergeCell ref="R21:R22"/>
    <mergeCell ref="S21:S22"/>
    <mergeCell ref="W21:W22"/>
    <mergeCell ref="X21:X22"/>
    <mergeCell ref="O23:O24"/>
    <mergeCell ref="P23:P24"/>
    <mergeCell ref="Q23:Q24"/>
    <mergeCell ref="R23:R24"/>
    <mergeCell ref="G23:G24"/>
    <mergeCell ref="H23:H24"/>
    <mergeCell ref="I23:I24"/>
    <mergeCell ref="J23:J24"/>
    <mergeCell ref="K23:K24"/>
    <mergeCell ref="L23:L24"/>
    <mergeCell ref="V17:V18"/>
    <mergeCell ref="W17:W18"/>
    <mergeCell ref="X17:X18"/>
    <mergeCell ref="Y17:Y18"/>
    <mergeCell ref="N17:N18"/>
    <mergeCell ref="O17:O18"/>
    <mergeCell ref="AE19:AE20"/>
    <mergeCell ref="AF19:AF20"/>
    <mergeCell ref="B21:B22"/>
    <mergeCell ref="C21:C22"/>
    <mergeCell ref="D21:D22"/>
    <mergeCell ref="E21:E22"/>
    <mergeCell ref="F21:F22"/>
    <mergeCell ref="G21:G22"/>
    <mergeCell ref="H21:H22"/>
    <mergeCell ref="J21:J22"/>
    <mergeCell ref="M19:M20"/>
    <mergeCell ref="R19:R20"/>
    <mergeCell ref="S19:S20"/>
    <mergeCell ref="X19:X20"/>
    <mergeCell ref="Y19:Y20"/>
    <mergeCell ref="AD19:AD20"/>
    <mergeCell ref="Y21:Y22"/>
    <mergeCell ref="AD21:AD22"/>
    <mergeCell ref="S17:S18"/>
    <mergeCell ref="H17:H18"/>
    <mergeCell ref="J17:J18"/>
    <mergeCell ref="K17:K18"/>
    <mergeCell ref="L17:L18"/>
    <mergeCell ref="M17:M18"/>
    <mergeCell ref="AF17:AF18"/>
    <mergeCell ref="B19:B20"/>
    <mergeCell ref="C19:C20"/>
    <mergeCell ref="D19:D20"/>
    <mergeCell ref="E19:E20"/>
    <mergeCell ref="F19:F20"/>
    <mergeCell ref="G19:G20"/>
    <mergeCell ref="H19:H20"/>
    <mergeCell ref="J19:J20"/>
    <mergeCell ref="L19:L20"/>
    <mergeCell ref="Z17:Z18"/>
    <mergeCell ref="AA17:AA18"/>
    <mergeCell ref="AB17:AB18"/>
    <mergeCell ref="AC17:AC18"/>
    <mergeCell ref="AD17:AD18"/>
    <mergeCell ref="AE17:AE18"/>
    <mergeCell ref="T17:T18"/>
    <mergeCell ref="U17:U18"/>
    <mergeCell ref="B17:B18"/>
    <mergeCell ref="C17:C18"/>
    <mergeCell ref="D17:D18"/>
    <mergeCell ref="E17:E18"/>
    <mergeCell ref="F17:F18"/>
    <mergeCell ref="G17:G18"/>
    <mergeCell ref="AA15:AA16"/>
    <mergeCell ref="AB15:AB16"/>
    <mergeCell ref="AC15:AC16"/>
    <mergeCell ref="O15:O16"/>
    <mergeCell ref="P15:P16"/>
    <mergeCell ref="Q15:Q16"/>
    <mergeCell ref="R15:R16"/>
    <mergeCell ref="S15:S16"/>
    <mergeCell ref="T15:T16"/>
    <mergeCell ref="H15:H16"/>
    <mergeCell ref="I15:I16"/>
    <mergeCell ref="J15:J16"/>
    <mergeCell ref="L15:L16"/>
    <mergeCell ref="M15:M16"/>
    <mergeCell ref="N15:N16"/>
    <mergeCell ref="P17:P18"/>
    <mergeCell ref="Q17:Q18"/>
    <mergeCell ref="R17:R18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G15:G16"/>
    <mergeCell ref="W13:W14"/>
    <mergeCell ref="X13:X14"/>
    <mergeCell ref="Y13:Y14"/>
    <mergeCell ref="Z13:Z14"/>
    <mergeCell ref="AA13:AA14"/>
    <mergeCell ref="AB13:AB14"/>
    <mergeCell ref="Q13:Q14"/>
    <mergeCell ref="R13:R14"/>
    <mergeCell ref="S13:S14"/>
    <mergeCell ref="T13:T14"/>
    <mergeCell ref="U13:U14"/>
    <mergeCell ref="V13:V14"/>
    <mergeCell ref="K13:K14"/>
    <mergeCell ref="L13:L14"/>
    <mergeCell ref="M13:M14"/>
    <mergeCell ref="N13:N14"/>
    <mergeCell ref="O13:O14"/>
    <mergeCell ref="P13:P14"/>
    <mergeCell ref="AD11:AD12"/>
    <mergeCell ref="AE11:AE12"/>
    <mergeCell ref="AF11:AF12"/>
    <mergeCell ref="C13:C14"/>
    <mergeCell ref="D13:D14"/>
    <mergeCell ref="E13:E14"/>
    <mergeCell ref="F13:F14"/>
    <mergeCell ref="G13:G14"/>
    <mergeCell ref="H13:H14"/>
    <mergeCell ref="J13:J14"/>
    <mergeCell ref="X11:X12"/>
    <mergeCell ref="Y11:Y12"/>
    <mergeCell ref="Z11:Z12"/>
    <mergeCell ref="AA11:AA12"/>
    <mergeCell ref="AB11:AB12"/>
    <mergeCell ref="AC11:AC12"/>
    <mergeCell ref="R11:R12"/>
    <mergeCell ref="S11:S12"/>
    <mergeCell ref="T11:T12"/>
    <mergeCell ref="U11:U12"/>
    <mergeCell ref="V11:V12"/>
    <mergeCell ref="W11:W12"/>
    <mergeCell ref="K11:K12"/>
    <mergeCell ref="L11:L12"/>
    <mergeCell ref="M11:M12"/>
    <mergeCell ref="N11:N12"/>
    <mergeCell ref="O11:O12"/>
    <mergeCell ref="P11:P12"/>
    <mergeCell ref="AF9:AF10"/>
    <mergeCell ref="Z9:Z10"/>
    <mergeCell ref="AA9:AA10"/>
    <mergeCell ref="AB9:AB10"/>
    <mergeCell ref="AC9:AC10"/>
    <mergeCell ref="AD9:AD10"/>
    <mergeCell ref="AE9:AE10"/>
    <mergeCell ref="T9:T10"/>
    <mergeCell ref="U9:U10"/>
    <mergeCell ref="V9:V10"/>
    <mergeCell ref="W9:W10"/>
    <mergeCell ref="X9:X10"/>
    <mergeCell ref="Y9:Y10"/>
    <mergeCell ref="N9:N10"/>
    <mergeCell ref="O9:O10"/>
    <mergeCell ref="P9:P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Q9:Q10"/>
    <mergeCell ref="R9:R10"/>
    <mergeCell ref="S9:S10"/>
    <mergeCell ref="AF7:AF8"/>
    <mergeCell ref="C9:C10"/>
    <mergeCell ref="D9:D10"/>
    <mergeCell ref="E9:E10"/>
    <mergeCell ref="F9:F10"/>
    <mergeCell ref="G9:G10"/>
    <mergeCell ref="H9:H10"/>
    <mergeCell ref="J9:J10"/>
    <mergeCell ref="L9:L10"/>
    <mergeCell ref="M9:M10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N7:N8"/>
    <mergeCell ref="O7:O8"/>
    <mergeCell ref="P7:P8"/>
    <mergeCell ref="Q7:Q8"/>
    <mergeCell ref="R7:R8"/>
    <mergeCell ref="S7:S8"/>
    <mergeCell ref="G7:G8"/>
    <mergeCell ref="H7:H8"/>
    <mergeCell ref="J7:J8"/>
    <mergeCell ref="L7:L8"/>
    <mergeCell ref="M7:M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39370078740157483" right="3.937007874015748E-2" top="0.59055118110236227" bottom="7.874015748031496E-2" header="0.31496062992125984" footer="0.31496062992125984"/>
  <pageSetup paperSize="9" scale="92" orientation="landscape" r:id="rId1"/>
  <drawing r:id="rId2"/>
</worksheet>
</file>

<file path=xl/worksheets/sheet216.xml><?xml version="1.0" encoding="utf-8"?>
<worksheet xmlns="http://schemas.openxmlformats.org/spreadsheetml/2006/main" xmlns:r="http://schemas.openxmlformats.org/officeDocument/2006/relationships">
  <sheetPr>
    <tabColor rgb="FFFF00FF"/>
  </sheetPr>
  <dimension ref="A1:V30"/>
  <sheetViews>
    <sheetView workbookViewId="0">
      <selection activeCell="U5" sqref="U5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20" width="9" style="21"/>
    <col min="21" max="21" width="9.125" style="21" bestFit="1" customWidth="1"/>
    <col min="22" max="22" width="33.75" style="21" customWidth="1"/>
    <col min="23" max="16384" width="9" style="21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1048" t="s">
        <v>17</v>
      </c>
      <c r="D5" s="1048" t="s">
        <v>18</v>
      </c>
      <c r="E5" s="1048" t="s">
        <v>19</v>
      </c>
      <c r="F5" s="23" t="s">
        <v>1</v>
      </c>
      <c r="G5" s="1048" t="s">
        <v>17</v>
      </c>
      <c r="H5" s="1048" t="s">
        <v>18</v>
      </c>
      <c r="I5" s="1048" t="s">
        <v>19</v>
      </c>
      <c r="J5" s="23" t="s">
        <v>1</v>
      </c>
      <c r="K5" s="1048" t="s">
        <v>17</v>
      </c>
      <c r="L5" s="1048" t="s">
        <v>18</v>
      </c>
      <c r="M5" s="1048" t="s">
        <v>19</v>
      </c>
      <c r="N5" s="23" t="s">
        <v>1</v>
      </c>
      <c r="O5" s="1048" t="s">
        <v>17</v>
      </c>
      <c r="P5" s="1048" t="s">
        <v>18</v>
      </c>
      <c r="Q5" s="1048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1</v>
      </c>
      <c r="E6" s="1157">
        <v>0</v>
      </c>
      <c r="F6" s="1157">
        <f>SUM(C6:E7)</f>
        <v>1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3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1052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1051"/>
      <c r="B9" s="1056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s="982" customFormat="1" ht="18" customHeight="1">
      <c r="A12" s="26"/>
      <c r="B12" s="30" t="s">
        <v>10</v>
      </c>
      <c r="C12" s="1157">
        <v>0</v>
      </c>
      <c r="D12" s="1157">
        <v>0</v>
      </c>
      <c r="E12" s="1157">
        <v>0</v>
      </c>
      <c r="F12" s="1157">
        <f t="shared" ref="F12" si="10">SUM(C12:E13)</f>
        <v>0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0</v>
      </c>
    </row>
    <row r="13" spans="1:19" s="982" customFormat="1" ht="18" customHeight="1">
      <c r="A13" s="1051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5</v>
      </c>
      <c r="D14" s="1157">
        <v>3</v>
      </c>
      <c r="E14" s="1157">
        <v>0</v>
      </c>
      <c r="F14" s="1157">
        <f t="shared" ref="F14" si="15">SUM(C14:E15)</f>
        <v>8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8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2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2" ht="18" customHeight="1">
      <c r="A18" s="949"/>
      <c r="B18" s="1256" t="s">
        <v>199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1</v>
      </c>
      <c r="I18" s="1157">
        <v>2</v>
      </c>
      <c r="J18" s="1157">
        <f t="shared" ref="J18" si="26">SUM(G18:I19)</f>
        <v>3</v>
      </c>
      <c r="K18" s="1157">
        <v>0</v>
      </c>
      <c r="L18" s="1157">
        <v>0</v>
      </c>
      <c r="M18" s="1157">
        <v>1</v>
      </c>
      <c r="N18" s="1157">
        <f t="shared" ref="N18" si="27">SUM(K18:M19)</f>
        <v>1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5</v>
      </c>
      <c r="U18" s="1270" t="s">
        <v>205</v>
      </c>
      <c r="V18" s="986"/>
    </row>
    <row r="19" spans="1:22" ht="18" customHeight="1">
      <c r="A19" s="949"/>
      <c r="B19" s="1257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  <c r="U19" s="1270"/>
      <c r="V19" s="986"/>
    </row>
    <row r="20" spans="1:22" s="985" customFormat="1" ht="18" customHeight="1">
      <c r="A20" s="1170"/>
      <c r="B20" s="1256" t="s">
        <v>203</v>
      </c>
      <c r="C20" s="1157">
        <v>0</v>
      </c>
      <c r="D20" s="1157">
        <v>1</v>
      </c>
      <c r="E20" s="1157">
        <v>1</v>
      </c>
      <c r="F20" s="1157">
        <f t="shared" ref="F20" si="30">SUM(C20:E21)</f>
        <v>2</v>
      </c>
      <c r="G20" s="1157">
        <v>0</v>
      </c>
      <c r="H20" s="1157">
        <v>0</v>
      </c>
      <c r="I20" s="1157">
        <v>0</v>
      </c>
      <c r="J20" s="1157">
        <f t="shared" ref="J20" si="31">SUM(G20:I21)</f>
        <v>0</v>
      </c>
      <c r="K20" s="1157">
        <v>0</v>
      </c>
      <c r="L20" s="1157">
        <v>2</v>
      </c>
      <c r="M20" s="1157">
        <v>1</v>
      </c>
      <c r="N20" s="1157">
        <f t="shared" ref="N20" si="32">SUM(K20:M21)</f>
        <v>3</v>
      </c>
      <c r="O20" s="1157">
        <v>0</v>
      </c>
      <c r="P20" s="1157">
        <v>0</v>
      </c>
      <c r="Q20" s="1157">
        <v>0</v>
      </c>
      <c r="R20" s="1157">
        <f t="shared" ref="R20" si="33">SUM(O20:Q21)</f>
        <v>0</v>
      </c>
      <c r="S20" s="1167">
        <f t="shared" ref="S20" si="34">F20+J20+N20+R20</f>
        <v>5</v>
      </c>
      <c r="U20" s="1270" t="s">
        <v>205</v>
      </c>
      <c r="V20" s="1271" t="s">
        <v>206</v>
      </c>
    </row>
    <row r="21" spans="1:22" s="985" customFormat="1" ht="18" customHeight="1">
      <c r="A21" s="1171"/>
      <c r="B21" s="1257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  <c r="U21" s="1270"/>
      <c r="V21" s="1271"/>
    </row>
    <row r="22" spans="1:22" ht="18" customHeight="1">
      <c r="A22" s="1170"/>
      <c r="B22" s="1172" t="s">
        <v>14</v>
      </c>
      <c r="C22" s="1157">
        <v>0</v>
      </c>
      <c r="D22" s="1157">
        <v>0</v>
      </c>
      <c r="E22" s="1157">
        <v>2</v>
      </c>
      <c r="F22" s="1157">
        <f t="shared" ref="F22" si="35">SUM(C22:E23)</f>
        <v>2</v>
      </c>
      <c r="G22" s="1157">
        <v>0</v>
      </c>
      <c r="H22" s="1157">
        <v>0</v>
      </c>
      <c r="I22" s="1157">
        <v>4</v>
      </c>
      <c r="J22" s="1157">
        <f t="shared" ref="J22" si="36">SUM(G22:I23)</f>
        <v>4</v>
      </c>
      <c r="K22" s="1157">
        <v>0</v>
      </c>
      <c r="L22" s="1157">
        <v>3</v>
      </c>
      <c r="M22" s="1157">
        <v>4</v>
      </c>
      <c r="N22" s="1157">
        <f t="shared" ref="N22" si="37">SUM(K22:M23)</f>
        <v>7</v>
      </c>
      <c r="O22" s="1157">
        <v>0</v>
      </c>
      <c r="P22" s="1157">
        <v>0</v>
      </c>
      <c r="Q22" s="1157">
        <v>1</v>
      </c>
      <c r="R22" s="1157">
        <f t="shared" ref="R22" si="38">SUM(O22:Q23)</f>
        <v>1</v>
      </c>
      <c r="S22" s="1167">
        <f t="shared" ref="S22" si="39">F22+J22+N22+R22</f>
        <v>14</v>
      </c>
      <c r="U22" s="1270" t="s">
        <v>205</v>
      </c>
      <c r="V22" s="986"/>
    </row>
    <row r="23" spans="1:22" ht="18" customHeight="1">
      <c r="A23" s="1223"/>
      <c r="B23" s="1173"/>
      <c r="C23" s="1157"/>
      <c r="D23" s="1157"/>
      <c r="E23" s="1157"/>
      <c r="F23" s="1157"/>
      <c r="G23" s="1157"/>
      <c r="H23" s="1157"/>
      <c r="I23" s="1157"/>
      <c r="J23" s="1157"/>
      <c r="K23" s="1157"/>
      <c r="L23" s="1157"/>
      <c r="M23" s="1157"/>
      <c r="N23" s="1157"/>
      <c r="O23" s="1157"/>
      <c r="P23" s="1157"/>
      <c r="Q23" s="1157"/>
      <c r="R23" s="1157"/>
      <c r="S23" s="1168"/>
      <c r="U23" s="1270"/>
      <c r="V23" s="986"/>
    </row>
    <row r="24" spans="1:22" ht="18" customHeight="1">
      <c r="A24" s="1050"/>
      <c r="B24" s="1172" t="s">
        <v>68</v>
      </c>
      <c r="C24" s="1157">
        <v>0</v>
      </c>
      <c r="D24" s="1157">
        <v>0</v>
      </c>
      <c r="E24" s="1157">
        <v>0</v>
      </c>
      <c r="F24" s="1157">
        <f>SUM(C24:E25)</f>
        <v>0</v>
      </c>
      <c r="G24" s="1157">
        <v>0</v>
      </c>
      <c r="H24" s="1157">
        <v>0</v>
      </c>
      <c r="I24" s="1157">
        <v>0</v>
      </c>
      <c r="J24" s="1157">
        <f>SUM(G24:I25)</f>
        <v>0</v>
      </c>
      <c r="K24" s="1157">
        <v>0</v>
      </c>
      <c r="L24" s="1157">
        <v>0</v>
      </c>
      <c r="M24" s="1157">
        <v>0</v>
      </c>
      <c r="N24" s="1157">
        <f>SUM(K24:M25)</f>
        <v>0</v>
      </c>
      <c r="O24" s="1157">
        <v>0</v>
      </c>
      <c r="P24" s="1157">
        <v>0</v>
      </c>
      <c r="Q24" s="1157">
        <v>0</v>
      </c>
      <c r="R24" s="1157">
        <f>SUM(O24:Q25)</f>
        <v>0</v>
      </c>
      <c r="S24" s="1167">
        <f>F24+J24+N24+R24</f>
        <v>0</v>
      </c>
    </row>
    <row r="25" spans="1:22" ht="18" customHeight="1">
      <c r="A25" s="1053"/>
      <c r="B25" s="1224"/>
      <c r="C25" s="1157"/>
      <c r="D25" s="1157"/>
      <c r="E25" s="1157"/>
      <c r="F25" s="1157"/>
      <c r="G25" s="1157"/>
      <c r="H25" s="1157"/>
      <c r="I25" s="1157"/>
      <c r="J25" s="1157"/>
      <c r="K25" s="1157"/>
      <c r="L25" s="1157"/>
      <c r="M25" s="1157"/>
      <c r="N25" s="1157"/>
      <c r="O25" s="1157"/>
      <c r="P25" s="1157"/>
      <c r="Q25" s="1157"/>
      <c r="R25" s="1157"/>
      <c r="S25" s="1168"/>
    </row>
    <row r="26" spans="1:22" ht="26.25">
      <c r="A26" s="1053"/>
      <c r="B26" s="1056" t="s">
        <v>208</v>
      </c>
      <c r="C26" s="1045">
        <v>1</v>
      </c>
      <c r="D26" s="1045">
        <v>0</v>
      </c>
      <c r="E26" s="1045">
        <v>0</v>
      </c>
      <c r="F26" s="1045">
        <f>SUM(C26:E26)</f>
        <v>1</v>
      </c>
      <c r="G26" s="1045">
        <v>0</v>
      </c>
      <c r="H26" s="1045">
        <v>0</v>
      </c>
      <c r="I26" s="1045">
        <v>0</v>
      </c>
      <c r="J26" s="1045">
        <f>SUM(G26:I26)</f>
        <v>0</v>
      </c>
      <c r="K26" s="1045">
        <v>0</v>
      </c>
      <c r="L26" s="1045">
        <v>0</v>
      </c>
      <c r="M26" s="1045">
        <v>0</v>
      </c>
      <c r="N26" s="1045">
        <f>SUM(K26:M26)</f>
        <v>0</v>
      </c>
      <c r="O26" s="1045">
        <v>0</v>
      </c>
      <c r="P26" s="1045">
        <v>0</v>
      </c>
      <c r="Q26" s="1045">
        <v>0</v>
      </c>
      <c r="R26" s="1045">
        <f>SUM(O26:Q26)</f>
        <v>0</v>
      </c>
      <c r="S26" s="1049">
        <f>F26+J26+N26+R26</f>
        <v>1</v>
      </c>
    </row>
    <row r="27" spans="1:22" ht="27.75">
      <c r="A27" s="1225" t="s">
        <v>1</v>
      </c>
      <c r="B27" s="1226"/>
      <c r="C27" s="33">
        <f>SUM(C6:C26)</f>
        <v>6</v>
      </c>
      <c r="D27" s="33">
        <f t="shared" ref="D27:R27" si="40">SUM(D6:D26)</f>
        <v>7</v>
      </c>
      <c r="E27" s="33">
        <f t="shared" si="40"/>
        <v>3</v>
      </c>
      <c r="F27" s="33">
        <f t="shared" si="40"/>
        <v>16</v>
      </c>
      <c r="G27" s="33">
        <f t="shared" si="40"/>
        <v>0</v>
      </c>
      <c r="H27" s="33">
        <f t="shared" si="40"/>
        <v>3</v>
      </c>
      <c r="I27" s="33">
        <f t="shared" si="40"/>
        <v>6</v>
      </c>
      <c r="J27" s="33">
        <f t="shared" si="40"/>
        <v>9</v>
      </c>
      <c r="K27" s="33">
        <f t="shared" si="40"/>
        <v>0</v>
      </c>
      <c r="L27" s="33">
        <f t="shared" si="40"/>
        <v>5</v>
      </c>
      <c r="M27" s="33">
        <f t="shared" si="40"/>
        <v>6</v>
      </c>
      <c r="N27" s="33">
        <f t="shared" si="40"/>
        <v>11</v>
      </c>
      <c r="O27" s="33">
        <f t="shared" si="40"/>
        <v>0</v>
      </c>
      <c r="P27" s="33">
        <f t="shared" si="40"/>
        <v>0</v>
      </c>
      <c r="Q27" s="33">
        <f t="shared" si="40"/>
        <v>1</v>
      </c>
      <c r="R27" s="33">
        <f t="shared" si="40"/>
        <v>1</v>
      </c>
      <c r="S27" s="33">
        <f>SUM(S6:S26)</f>
        <v>37</v>
      </c>
    </row>
    <row r="29" spans="1:22" ht="23.25">
      <c r="B29" s="1287" t="s">
        <v>211</v>
      </c>
      <c r="C29" s="1287"/>
      <c r="D29" s="1287"/>
      <c r="E29" s="1287"/>
      <c r="F29" s="1287"/>
      <c r="G29" s="1287"/>
      <c r="H29" s="1287"/>
      <c r="I29" s="1287"/>
      <c r="J29" s="1287"/>
      <c r="K29" s="1287"/>
      <c r="L29" s="1287"/>
      <c r="M29" s="1287"/>
      <c r="N29" s="1169" t="s">
        <v>24</v>
      </c>
      <c r="O29" s="1169"/>
      <c r="P29" s="1169"/>
      <c r="Q29" s="1169"/>
      <c r="R29" s="1169"/>
      <c r="S29" s="1169"/>
      <c r="T29" s="458"/>
      <c r="U29" s="458"/>
    </row>
    <row r="30" spans="1:22" ht="23.25">
      <c r="M30" s="1010"/>
      <c r="N30" s="1169" t="s">
        <v>213</v>
      </c>
      <c r="O30" s="1169"/>
      <c r="P30" s="1169"/>
      <c r="Q30" s="1169"/>
      <c r="R30" s="1169"/>
      <c r="S30" s="1169"/>
      <c r="T30" s="458"/>
      <c r="U30" s="458"/>
    </row>
  </sheetData>
  <mergeCells count="199">
    <mergeCell ref="N30:S30"/>
    <mergeCell ref="Q24:Q25"/>
    <mergeCell ref="R24:R25"/>
    <mergeCell ref="S24:S25"/>
    <mergeCell ref="A27:B27"/>
    <mergeCell ref="B29:M29"/>
    <mergeCell ref="N29:S29"/>
    <mergeCell ref="K24:K25"/>
    <mergeCell ref="L24:L25"/>
    <mergeCell ref="M24:M25"/>
    <mergeCell ref="N24:N25"/>
    <mergeCell ref="O24:O25"/>
    <mergeCell ref="P24:P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U20:U21"/>
    <mergeCell ref="V20:V21"/>
    <mergeCell ref="A22:A23"/>
    <mergeCell ref="B22:B23"/>
    <mergeCell ref="C22:C23"/>
    <mergeCell ref="D22:D23"/>
    <mergeCell ref="E22:E23"/>
    <mergeCell ref="F22:F23"/>
    <mergeCell ref="G22:G23"/>
    <mergeCell ref="M20:M21"/>
    <mergeCell ref="N20:N21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A20:A21"/>
    <mergeCell ref="B20:B21"/>
    <mergeCell ref="U22:U23"/>
    <mergeCell ref="C20:C21"/>
    <mergeCell ref="D20:D21"/>
    <mergeCell ref="E20:E21"/>
    <mergeCell ref="F20:F21"/>
    <mergeCell ref="O18:O19"/>
    <mergeCell ref="P18:P19"/>
    <mergeCell ref="Q18:Q19"/>
    <mergeCell ref="R18:R19"/>
    <mergeCell ref="S18:S19"/>
    <mergeCell ref="S20:S21"/>
    <mergeCell ref="U18:U19"/>
    <mergeCell ref="I18:I19"/>
    <mergeCell ref="J18:J19"/>
    <mergeCell ref="K18:K19"/>
    <mergeCell ref="L18:L19"/>
    <mergeCell ref="M18:M19"/>
    <mergeCell ref="N18:N19"/>
    <mergeCell ref="Q16:Q17"/>
    <mergeCell ref="R16:R17"/>
    <mergeCell ref="S16:S17"/>
    <mergeCell ref="M16:M17"/>
    <mergeCell ref="N16:N17"/>
    <mergeCell ref="O16:O17"/>
    <mergeCell ref="P16:P17"/>
    <mergeCell ref="B18:B19"/>
    <mergeCell ref="C18:C19"/>
    <mergeCell ref="D18:D19"/>
    <mergeCell ref="E18:E19"/>
    <mergeCell ref="F18:F19"/>
    <mergeCell ref="G18:G19"/>
    <mergeCell ref="H18:H19"/>
    <mergeCell ref="K16:K17"/>
    <mergeCell ref="L16:L17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98425196850393704" right="0.39370078740157483" top="0.59055118110236227" bottom="0.31496062992125984" header="0.31496062992125984" footer="0.31496062992125984"/>
  <pageSetup paperSize="9" scale="92" orientation="landscape" r:id="rId1"/>
</worksheet>
</file>

<file path=xl/worksheets/sheet217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3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5" style="21" bestFit="1" customWidth="1"/>
    <col min="6" max="6" width="3.625" style="21" bestFit="1" customWidth="1"/>
    <col min="7" max="7" width="4" style="21" bestFit="1" customWidth="1"/>
    <col min="8" max="8" width="3.625" style="21" bestFit="1" customWidth="1"/>
    <col min="9" max="9" width="4.5" style="21" bestFit="1" customWidth="1"/>
    <col min="10" max="10" width="3.625" style="21" bestFit="1" customWidth="1"/>
    <col min="11" max="11" width="4" style="21" bestFit="1" customWidth="1"/>
    <col min="12" max="12" width="3.625" style="21" bestFit="1" customWidth="1"/>
    <col min="13" max="13" width="4.5" style="21" bestFit="1" customWidth="1"/>
    <col min="14" max="14" width="3.625" style="21" bestFit="1" customWidth="1"/>
    <col min="15" max="15" width="4.5" style="21" bestFit="1" customWidth="1"/>
    <col min="16" max="16" width="3.625" style="21" bestFit="1" customWidth="1"/>
    <col min="17" max="17" width="4.5" style="21" bestFit="1" customWidth="1"/>
    <col min="18" max="18" width="3.625" style="21" bestFit="1" customWidth="1"/>
    <col min="19" max="19" width="4.5" style="21" bestFit="1" customWidth="1"/>
    <col min="20" max="20" width="3.625" style="21" bestFit="1" customWidth="1"/>
    <col min="21" max="21" width="4" style="21" bestFit="1" customWidth="1"/>
    <col min="22" max="22" width="3.625" style="21" bestFit="1" customWidth="1"/>
    <col min="23" max="23" width="4" style="21" bestFit="1" customWidth="1"/>
    <col min="24" max="24" width="3.625" style="21" bestFit="1" customWidth="1"/>
    <col min="25" max="25" width="4" style="21" bestFit="1" customWidth="1"/>
    <col min="26" max="26" width="3.625" style="21" bestFit="1" customWidth="1"/>
    <col min="27" max="27" width="4" style="21" bestFit="1" customWidth="1"/>
    <col min="28" max="28" width="3.625" style="21" bestFit="1" customWidth="1"/>
    <col min="29" max="29" width="4" style="21" bestFit="1" customWidth="1"/>
    <col min="30" max="30" width="3.625" style="21" bestFit="1" customWidth="1"/>
    <col min="31" max="31" width="4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12</v>
      </c>
      <c r="D7" s="1157">
        <f>SUM(M7,S7,Y7,AE7)</f>
        <v>100</v>
      </c>
      <c r="E7" s="1161">
        <f>SUM(C7:D8)</f>
        <v>112</v>
      </c>
      <c r="F7" s="1157"/>
      <c r="G7" s="1157"/>
      <c r="H7" s="1157"/>
      <c r="I7" s="24">
        <v>18</v>
      </c>
      <c r="J7" s="1157"/>
      <c r="K7" s="24">
        <v>18</v>
      </c>
      <c r="L7" s="1157">
        <f>F7+H7+J7</f>
        <v>0</v>
      </c>
      <c r="M7" s="1157">
        <f>G7+G8+I7+I8+K7+K8</f>
        <v>38</v>
      </c>
      <c r="N7" s="1157">
        <v>3</v>
      </c>
      <c r="O7" s="1161">
        <v>20</v>
      </c>
      <c r="P7" s="1157">
        <v>2</v>
      </c>
      <c r="Q7" s="1161">
        <v>36</v>
      </c>
      <c r="R7" s="1157">
        <f>SUM(P7,N7)</f>
        <v>5</v>
      </c>
      <c r="S7" s="1157">
        <f>SUM(Q7,Q8,O7,O8)</f>
        <v>56</v>
      </c>
      <c r="T7" s="1157">
        <v>1</v>
      </c>
      <c r="U7" s="1157">
        <v>1</v>
      </c>
      <c r="V7" s="1157">
        <v>5</v>
      </c>
      <c r="W7" s="1157">
        <v>5</v>
      </c>
      <c r="X7" s="1157">
        <f>SUM(V7,T7)</f>
        <v>6</v>
      </c>
      <c r="Y7" s="1157">
        <f>SUM(W7,U7)</f>
        <v>6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32">
        <v>1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1066" t="s">
        <v>8</v>
      </c>
      <c r="C9" s="1157">
        <f t="shared" ref="C9:D9" si="0">SUM(L9,R9,X9,AD9)</f>
        <v>12</v>
      </c>
      <c r="D9" s="1157">
        <f t="shared" si="0"/>
        <v>79</v>
      </c>
      <c r="E9" s="1161">
        <f t="shared" ref="E9" si="1">SUM(C9:D10)</f>
        <v>91</v>
      </c>
      <c r="F9" s="1157">
        <v>1</v>
      </c>
      <c r="G9" s="1161"/>
      <c r="H9" s="1157">
        <v>1</v>
      </c>
      <c r="I9" s="24">
        <v>23</v>
      </c>
      <c r="J9" s="1157">
        <v>1</v>
      </c>
      <c r="K9" s="24">
        <v>6</v>
      </c>
      <c r="L9" s="1157">
        <f t="shared" ref="L9" si="2">F9+H9+J9</f>
        <v>3</v>
      </c>
      <c r="M9" s="1157">
        <f>G9+G10+I9+I10+K9+K10</f>
        <v>32</v>
      </c>
      <c r="N9" s="1157">
        <v>2</v>
      </c>
      <c r="O9" s="1161">
        <v>23</v>
      </c>
      <c r="P9" s="1157">
        <v>6</v>
      </c>
      <c r="Q9" s="1161">
        <v>20</v>
      </c>
      <c r="R9" s="1157">
        <f t="shared" ref="R9" si="3">SUM(P9,N9)</f>
        <v>8</v>
      </c>
      <c r="S9" s="1157">
        <f t="shared" ref="S9" si="4">SUM(Q9,Q10,O9,O10)</f>
        <v>43</v>
      </c>
      <c r="T9" s="1157"/>
      <c r="U9" s="1157"/>
      <c r="V9" s="1157"/>
      <c r="W9" s="1157">
        <v>4</v>
      </c>
      <c r="X9" s="1157">
        <f t="shared" ref="X9:Y9" si="5">SUM(V9,T9)</f>
        <v>0</v>
      </c>
      <c r="Y9" s="1157">
        <f t="shared" si="5"/>
        <v>4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91</v>
      </c>
    </row>
    <row r="10" spans="1:32" ht="18" customHeight="1">
      <c r="A10" s="1065"/>
      <c r="B10" s="1070" t="s">
        <v>2</v>
      </c>
      <c r="C10" s="1157"/>
      <c r="D10" s="1157"/>
      <c r="E10" s="1162"/>
      <c r="F10" s="1157"/>
      <c r="G10" s="1162"/>
      <c r="H10" s="1157"/>
      <c r="I10" s="25">
        <v>1</v>
      </c>
      <c r="J10" s="1157"/>
      <c r="K10" s="32">
        <v>2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9</v>
      </c>
      <c r="D11" s="1157">
        <f t="shared" si="7"/>
        <v>66</v>
      </c>
      <c r="E11" s="1161">
        <f t="shared" ref="E11" si="8">SUM(C11:D12)</f>
        <v>75</v>
      </c>
      <c r="F11" s="1157"/>
      <c r="G11" s="1157"/>
      <c r="H11" s="1157">
        <v>3</v>
      </c>
      <c r="I11" s="24">
        <v>23</v>
      </c>
      <c r="J11" s="1157">
        <v>1</v>
      </c>
      <c r="K11" s="1161">
        <v>5</v>
      </c>
      <c r="L11" s="1157">
        <f t="shared" ref="L11" si="9">F11+H11+J11</f>
        <v>4</v>
      </c>
      <c r="M11" s="1157">
        <f t="shared" ref="M11" si="10">G11+G12+I11+I12+K11+K12</f>
        <v>30</v>
      </c>
      <c r="N11" s="1157">
        <v>3</v>
      </c>
      <c r="O11" s="1161">
        <v>13</v>
      </c>
      <c r="P11" s="1157">
        <v>2</v>
      </c>
      <c r="Q11" s="24">
        <v>16</v>
      </c>
      <c r="R11" s="1157">
        <f t="shared" ref="R11" si="11">SUM(P11,N11)</f>
        <v>5</v>
      </c>
      <c r="S11" s="1157">
        <f t="shared" ref="S11" si="12">SUM(Q11,Q12,O11,O12)</f>
        <v>30</v>
      </c>
      <c r="T11" s="1157"/>
      <c r="U11" s="1157"/>
      <c r="V11" s="1157" t="s">
        <v>201</v>
      </c>
      <c r="W11" s="1157">
        <v>6</v>
      </c>
      <c r="X11" s="1157">
        <f t="shared" ref="X11:Y11" si="13">SUM(V11,T11)</f>
        <v>0</v>
      </c>
      <c r="Y11" s="1157">
        <f t="shared" si="13"/>
        <v>6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75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1162"/>
      <c r="L12" s="1157"/>
      <c r="M12" s="1157"/>
      <c r="N12" s="1157"/>
      <c r="O12" s="1162"/>
      <c r="P12" s="1157"/>
      <c r="Q12" s="25">
        <v>1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14</v>
      </c>
      <c r="D13" s="1157">
        <f t="shared" si="15"/>
        <v>62</v>
      </c>
      <c r="E13" s="1161">
        <f t="shared" ref="E13" si="16">SUM(C13:D14)</f>
        <v>76</v>
      </c>
      <c r="F13" s="1157">
        <v>1</v>
      </c>
      <c r="G13" s="1161"/>
      <c r="H13" s="1157">
        <v>2</v>
      </c>
      <c r="I13" s="24">
        <v>8</v>
      </c>
      <c r="J13" s="1157">
        <v>4</v>
      </c>
      <c r="K13" s="1161">
        <v>2</v>
      </c>
      <c r="L13" s="1157">
        <f>F13+H13+J13</f>
        <v>7</v>
      </c>
      <c r="M13" s="1157">
        <f>G13+G14+I13+I14+K13+K14</f>
        <v>11</v>
      </c>
      <c r="N13" s="1157">
        <v>1</v>
      </c>
      <c r="O13" s="1161">
        <v>19</v>
      </c>
      <c r="P13" s="1157">
        <v>4</v>
      </c>
      <c r="Q13" s="1161">
        <v>27</v>
      </c>
      <c r="R13" s="1157">
        <f t="shared" ref="R13" si="17">SUM(P13,N13)</f>
        <v>5</v>
      </c>
      <c r="S13" s="1157">
        <f t="shared" ref="S13" si="18">SUM(Q13,Q14,O13,O14)</f>
        <v>46</v>
      </c>
      <c r="T13" s="1157">
        <v>1</v>
      </c>
      <c r="U13" s="1157"/>
      <c r="V13" s="1157">
        <v>1</v>
      </c>
      <c r="W13" s="1161">
        <v>5</v>
      </c>
      <c r="X13" s="1157">
        <f t="shared" ref="X13:Y13" si="19">SUM(V13,T13)</f>
        <v>2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76</v>
      </c>
    </row>
    <row r="14" spans="1:32" ht="18" customHeight="1">
      <c r="A14" s="1065"/>
      <c r="B14" s="31" t="s">
        <v>3</v>
      </c>
      <c r="C14" s="1157"/>
      <c r="D14" s="1157"/>
      <c r="E14" s="1162"/>
      <c r="F14" s="1157"/>
      <c r="G14" s="1162"/>
      <c r="H14" s="1157"/>
      <c r="I14" s="25">
        <v>1</v>
      </c>
      <c r="J14" s="1157"/>
      <c r="K14" s="1162"/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41</v>
      </c>
      <c r="E15" s="1161">
        <f t="shared" ref="E15" si="22">SUM(C15:D16)</f>
        <v>44</v>
      </c>
      <c r="F15" s="1157"/>
      <c r="G15" s="1161"/>
      <c r="H15" s="1157"/>
      <c r="I15" s="1161">
        <v>8</v>
      </c>
      <c r="J15" s="1157"/>
      <c r="K15" s="24">
        <v>4</v>
      </c>
      <c r="L15" s="1157">
        <f>F15+H15+J15</f>
        <v>0</v>
      </c>
      <c r="M15" s="1157">
        <f>G15+G16+I15+I16+K15+K16</f>
        <v>13</v>
      </c>
      <c r="N15" s="1157">
        <v>1</v>
      </c>
      <c r="O15" s="1161">
        <v>14</v>
      </c>
      <c r="P15" s="1157">
        <v>1</v>
      </c>
      <c r="Q15" s="1161">
        <v>11</v>
      </c>
      <c r="R15" s="1157">
        <f t="shared" ref="R15" si="23">SUM(P15,N15)</f>
        <v>2</v>
      </c>
      <c r="S15" s="1157">
        <f t="shared" ref="S15" si="24">SUM(Q15,Q16,O15,O16)</f>
        <v>25</v>
      </c>
      <c r="T15" s="1157"/>
      <c r="U15" s="1157"/>
      <c r="V15" s="1157">
        <v>1</v>
      </c>
      <c r="W15" s="1161">
        <v>3</v>
      </c>
      <c r="X15" s="1157">
        <f t="shared" ref="X15:Y15" si="25">SUM(V15,T15)</f>
        <v>1</v>
      </c>
      <c r="Y15" s="1157">
        <f t="shared" si="25"/>
        <v>3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44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064"/>
      <c r="B17" s="1172" t="s">
        <v>68</v>
      </c>
      <c r="C17" s="1157">
        <f t="shared" ref="C17:D17" si="27">SUM(L17,R17,X17,AD17)</f>
        <v>2</v>
      </c>
      <c r="D17" s="1157">
        <f t="shared" si="27"/>
        <v>35</v>
      </c>
      <c r="E17" s="1161">
        <f>SUM(C17:D18)</f>
        <v>37</v>
      </c>
      <c r="F17" s="1161"/>
      <c r="G17" s="1161"/>
      <c r="H17" s="1227"/>
      <c r="I17" s="24">
        <v>3</v>
      </c>
      <c r="J17" s="1227"/>
      <c r="K17" s="1161">
        <v>3</v>
      </c>
      <c r="L17" s="1229">
        <f>F17+H17+J17</f>
        <v>0</v>
      </c>
      <c r="M17" s="1157">
        <f>G17+G18+I17+I18+K17+K18</f>
        <v>7</v>
      </c>
      <c r="N17" s="1161">
        <v>1</v>
      </c>
      <c r="O17" s="1161">
        <v>10</v>
      </c>
      <c r="P17" s="1161">
        <v>1</v>
      </c>
      <c r="Q17" s="1161">
        <v>14</v>
      </c>
      <c r="R17" s="1157">
        <f t="shared" ref="R17:R19" si="28">SUM(P17,N17)</f>
        <v>2</v>
      </c>
      <c r="S17" s="1157">
        <f t="shared" ref="S17:S19" si="29">SUM(Q17,Q18,O17,O18)</f>
        <v>24</v>
      </c>
      <c r="T17" s="1161"/>
      <c r="U17" s="1161"/>
      <c r="V17" s="1161"/>
      <c r="W17" s="1161">
        <v>4</v>
      </c>
      <c r="X17" s="1157">
        <f t="shared" ref="X17:Y19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9" si="31">SUM(AB17,Z17)</f>
        <v>0</v>
      </c>
      <c r="AE17" s="1157">
        <f t="shared" si="31"/>
        <v>0</v>
      </c>
      <c r="AF17" s="1167">
        <f>E17</f>
        <v>37</v>
      </c>
    </row>
    <row r="18" spans="1:32" ht="18" customHeight="1">
      <c r="A18" s="1067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222"/>
      <c r="X18" s="1157"/>
      <c r="Y18" s="1157"/>
      <c r="Z18" s="1161"/>
      <c r="AA18" s="1161"/>
      <c r="AB18" s="1161"/>
      <c r="AC18" s="1161"/>
      <c r="AD18" s="1157"/>
      <c r="AE18" s="1157"/>
      <c r="AF18" s="1168"/>
    </row>
    <row r="19" spans="1:32" ht="18" customHeight="1">
      <c r="A19" s="1069"/>
      <c r="B19" s="1172" t="s">
        <v>199</v>
      </c>
      <c r="C19" s="1157">
        <f>SUM(L19,R19,X19,AD19)</f>
        <v>0</v>
      </c>
      <c r="D19" s="1157">
        <f>SUM(M19,S19,Y19,AE19)</f>
        <v>1</v>
      </c>
      <c r="E19" s="1161">
        <f>SUM(C19:D20)</f>
        <v>1</v>
      </c>
      <c r="F19" s="1161"/>
      <c r="G19" s="1161"/>
      <c r="H19" s="1161"/>
      <c r="I19" s="791"/>
      <c r="J19" s="1161"/>
      <c r="K19" s="1060"/>
      <c r="L19" s="1229">
        <f>F19+H19+J19</f>
        <v>0</v>
      </c>
      <c r="M19" s="1157">
        <f>G19+G20+I19+I20+K19+K20</f>
        <v>0</v>
      </c>
      <c r="N19" s="1060"/>
      <c r="O19" s="1060"/>
      <c r="P19" s="1060"/>
      <c r="Q19" s="1060"/>
      <c r="R19" s="1157">
        <f t="shared" si="28"/>
        <v>0</v>
      </c>
      <c r="S19" s="1157">
        <f t="shared" si="29"/>
        <v>1</v>
      </c>
      <c r="T19" s="1060"/>
      <c r="U19" s="1060"/>
      <c r="V19" s="1071"/>
      <c r="W19" s="1060"/>
      <c r="X19" s="1157">
        <f t="shared" si="30"/>
        <v>0</v>
      </c>
      <c r="Y19" s="1157">
        <f t="shared" si="30"/>
        <v>0</v>
      </c>
      <c r="Z19" s="1071"/>
      <c r="AA19" s="1060"/>
      <c r="AB19" s="947"/>
      <c r="AC19" s="1060"/>
      <c r="AD19" s="1157">
        <f t="shared" si="31"/>
        <v>0</v>
      </c>
      <c r="AE19" s="1157">
        <f t="shared" si="31"/>
        <v>0</v>
      </c>
      <c r="AF19" s="1167">
        <f>E19</f>
        <v>1</v>
      </c>
    </row>
    <row r="20" spans="1:32" ht="18" customHeight="1">
      <c r="A20" s="1069"/>
      <c r="B20" s="1224"/>
      <c r="C20" s="1157"/>
      <c r="D20" s="1157"/>
      <c r="E20" s="1162"/>
      <c r="F20" s="1162"/>
      <c r="G20" s="1162"/>
      <c r="H20" s="1162"/>
      <c r="I20" s="32"/>
      <c r="J20" s="1162"/>
      <c r="K20" s="1061"/>
      <c r="L20" s="1229"/>
      <c r="M20" s="1157"/>
      <c r="N20" s="1061"/>
      <c r="O20" s="25">
        <v>1</v>
      </c>
      <c r="P20" s="1061"/>
      <c r="Q20" s="1061"/>
      <c r="R20" s="1157"/>
      <c r="S20" s="1157"/>
      <c r="T20" s="1061"/>
      <c r="U20" s="1061"/>
      <c r="V20" s="1072"/>
      <c r="W20" s="1061"/>
      <c r="X20" s="1157"/>
      <c r="Y20" s="1157"/>
      <c r="Z20" s="1072"/>
      <c r="AA20" s="1061"/>
      <c r="AB20" s="948"/>
      <c r="AC20" s="1061"/>
      <c r="AD20" s="1157"/>
      <c r="AE20" s="1157"/>
      <c r="AF20" s="1168"/>
    </row>
    <row r="21" spans="1:32" ht="18" customHeight="1">
      <c r="A21" s="1069"/>
      <c r="B21" s="1172" t="s">
        <v>203</v>
      </c>
      <c r="C21" s="1157">
        <f>SUM(L21,R21,X21,AD21)</f>
        <v>0</v>
      </c>
      <c r="D21" s="1157">
        <f>SUM(M21,S21,Y21,AE21)</f>
        <v>53</v>
      </c>
      <c r="E21" s="1161">
        <f>SUM(C21:D22)</f>
        <v>53</v>
      </c>
      <c r="F21" s="1161"/>
      <c r="G21" s="1222"/>
      <c r="H21" s="1222"/>
      <c r="I21" s="1025">
        <v>12</v>
      </c>
      <c r="J21" s="1222"/>
      <c r="K21" s="1068">
        <v>5</v>
      </c>
      <c r="L21" s="1261">
        <f>F21+H21+J21</f>
        <v>0</v>
      </c>
      <c r="M21" s="1162">
        <f>G21+G22+I21+I22+K21+K22</f>
        <v>20</v>
      </c>
      <c r="N21" s="1068"/>
      <c r="O21" s="1025">
        <v>16</v>
      </c>
      <c r="P21" s="1068"/>
      <c r="Q21" s="1025">
        <v>16</v>
      </c>
      <c r="R21" s="1162">
        <f t="shared" ref="R21" si="32">SUM(P21,N21)</f>
        <v>0</v>
      </c>
      <c r="S21" s="1162">
        <f t="shared" ref="S21" si="33">SUM(Q21,Q22,O21,O22)</f>
        <v>32</v>
      </c>
      <c r="T21" s="1068"/>
      <c r="U21" s="1068"/>
      <c r="V21" s="1068"/>
      <c r="W21" s="1161">
        <v>1</v>
      </c>
      <c r="X21" s="1162">
        <f t="shared" ref="X21:Y21" si="34">SUM(V21,T21)</f>
        <v>0</v>
      </c>
      <c r="Y21" s="1162">
        <f t="shared" si="34"/>
        <v>1</v>
      </c>
      <c r="Z21" s="946"/>
      <c r="AA21" s="1068"/>
      <c r="AB21" s="979"/>
      <c r="AC21" s="1068"/>
      <c r="AD21" s="1162">
        <f t="shared" ref="AD21:AE21" si="35">SUM(AB21,Z21)</f>
        <v>0</v>
      </c>
      <c r="AE21" s="1162">
        <f t="shared" si="35"/>
        <v>0</v>
      </c>
      <c r="AF21" s="1260">
        <f>E21</f>
        <v>53</v>
      </c>
    </row>
    <row r="22" spans="1:32" ht="18" customHeight="1">
      <c r="A22" s="1069"/>
      <c r="B22" s="1224"/>
      <c r="C22" s="1157"/>
      <c r="D22" s="1157"/>
      <c r="E22" s="1162"/>
      <c r="F22" s="1162"/>
      <c r="G22" s="1162"/>
      <c r="H22" s="1162"/>
      <c r="I22" s="945">
        <v>2</v>
      </c>
      <c r="J22" s="1162"/>
      <c r="K22" s="117">
        <v>1</v>
      </c>
      <c r="L22" s="1229"/>
      <c r="M22" s="1157"/>
      <c r="N22" s="1068"/>
      <c r="O22" s="1068"/>
      <c r="P22" s="1068"/>
      <c r="Q22" s="1068"/>
      <c r="R22" s="1157"/>
      <c r="S22" s="1157"/>
      <c r="T22" s="1068"/>
      <c r="U22" s="1068"/>
      <c r="V22" s="1068"/>
      <c r="W22" s="1162"/>
      <c r="X22" s="1157"/>
      <c r="Y22" s="1157"/>
      <c r="Z22" s="1072"/>
      <c r="AA22" s="1061"/>
      <c r="AB22" s="948"/>
      <c r="AC22" s="1061"/>
      <c r="AD22" s="1157"/>
      <c r="AE22" s="1157"/>
      <c r="AF22" s="1168"/>
    </row>
    <row r="23" spans="1:32" ht="18" customHeight="1">
      <c r="A23" s="1170"/>
      <c r="B23" s="1172" t="s">
        <v>14</v>
      </c>
      <c r="C23" s="1157">
        <f t="shared" ref="C23:D23" si="36">SUM(L23,R23,X23,AD23)</f>
        <v>1</v>
      </c>
      <c r="D23" s="1157">
        <f t="shared" si="36"/>
        <v>5</v>
      </c>
      <c r="E23" s="1161">
        <f t="shared" ref="E23" si="37">SUM(C23:D24)</f>
        <v>6</v>
      </c>
      <c r="F23" s="1161"/>
      <c r="G23" s="1161"/>
      <c r="H23" s="1161"/>
      <c r="I23" s="1161"/>
      <c r="J23" s="1161"/>
      <c r="K23" s="1161"/>
      <c r="L23" s="1157">
        <f t="shared" ref="L23" si="38">F23+H23+J23</f>
        <v>0</v>
      </c>
      <c r="M23" s="1157">
        <f t="shared" ref="M23" si="39">G23+G24+I23+I24+K23+K24</f>
        <v>0</v>
      </c>
      <c r="N23" s="1161"/>
      <c r="O23" s="1161"/>
      <c r="P23" s="1161"/>
      <c r="Q23" s="1161">
        <v>4</v>
      </c>
      <c r="R23" s="1157">
        <f t="shared" ref="R23" si="40">SUM(P23,N23)</f>
        <v>0</v>
      </c>
      <c r="S23" s="1157">
        <f t="shared" ref="S23" si="41">SUM(Q23,Q24,O23,O24)</f>
        <v>4</v>
      </c>
      <c r="T23" s="1161"/>
      <c r="U23" s="1161"/>
      <c r="V23" s="1227">
        <v>1</v>
      </c>
      <c r="W23" s="1161">
        <v>1</v>
      </c>
      <c r="X23" s="1229">
        <f t="shared" ref="X23" si="42">SUM(V23,T23)</f>
        <v>1</v>
      </c>
      <c r="Y23" s="1157">
        <f>U23+U24+W23+W24</f>
        <v>1</v>
      </c>
      <c r="Z23" s="1162"/>
      <c r="AA23" s="1162"/>
      <c r="AB23" s="1162"/>
      <c r="AC23" s="1162"/>
      <c r="AD23" s="1157">
        <f t="shared" ref="AD23:AE23" si="43">SUM(AB23,Z23)</f>
        <v>0</v>
      </c>
      <c r="AE23" s="1157">
        <f t="shared" si="43"/>
        <v>0</v>
      </c>
      <c r="AF23" s="1167">
        <f>E23</f>
        <v>6</v>
      </c>
    </row>
    <row r="24" spans="1:32" ht="18" customHeight="1">
      <c r="A24" s="1223"/>
      <c r="B24" s="1224"/>
      <c r="C24" s="1157"/>
      <c r="D24" s="1157"/>
      <c r="E24" s="1162"/>
      <c r="F24" s="1162"/>
      <c r="G24" s="1162"/>
      <c r="H24" s="1162"/>
      <c r="I24" s="1162"/>
      <c r="J24" s="1222"/>
      <c r="K24" s="1162"/>
      <c r="L24" s="1157"/>
      <c r="M24" s="1157"/>
      <c r="N24" s="1162"/>
      <c r="O24" s="1162"/>
      <c r="P24" s="1162"/>
      <c r="Q24" s="1162"/>
      <c r="R24" s="1157"/>
      <c r="S24" s="1157"/>
      <c r="T24" s="1162"/>
      <c r="U24" s="1162"/>
      <c r="V24" s="1228"/>
      <c r="W24" s="1162"/>
      <c r="X24" s="1229"/>
      <c r="Y24" s="1157"/>
      <c r="Z24" s="1157"/>
      <c r="AA24" s="1157"/>
      <c r="AB24" s="1157"/>
      <c r="AC24" s="1157"/>
      <c r="AD24" s="1157"/>
      <c r="AE24" s="1157"/>
      <c r="AF24" s="1168"/>
    </row>
    <row r="25" spans="1:32" ht="18" customHeight="1">
      <c r="A25" s="1170"/>
      <c r="B25" s="1172" t="s">
        <v>82</v>
      </c>
      <c r="C25" s="1157">
        <f t="shared" ref="C25:D25" si="44">SUM(L25,R25,X25,AD25)</f>
        <v>0</v>
      </c>
      <c r="D25" s="1157">
        <f t="shared" si="44"/>
        <v>48</v>
      </c>
      <c r="E25" s="1161">
        <f t="shared" ref="E25" si="45">SUM(C25:D26)</f>
        <v>48</v>
      </c>
      <c r="F25" s="1157"/>
      <c r="G25" s="791"/>
      <c r="H25" s="1157"/>
      <c r="I25" s="1161">
        <v>32</v>
      </c>
      <c r="J25" s="1157"/>
      <c r="K25" s="1161">
        <v>3</v>
      </c>
      <c r="L25" s="1157">
        <f t="shared" ref="L25" si="46">F25+H25+J25</f>
        <v>0</v>
      </c>
      <c r="M25" s="1157">
        <f t="shared" ref="M25" si="47">G25+G26+I25+I26+K25+K26</f>
        <v>48</v>
      </c>
      <c r="N25" s="1157"/>
      <c r="O25" s="1157"/>
      <c r="P25" s="1157"/>
      <c r="Q25" s="1157"/>
      <c r="R25" s="1157">
        <f t="shared" ref="R25" si="48">SUM(P25,N25)</f>
        <v>0</v>
      </c>
      <c r="S25" s="1157">
        <f t="shared" ref="S25" si="49">SUM(Q25,Q26,O25,O26)</f>
        <v>0</v>
      </c>
      <c r="T25" s="1157"/>
      <c r="U25" s="1157"/>
      <c r="V25" s="1157"/>
      <c r="W25" s="1162"/>
      <c r="X25" s="1157">
        <f t="shared" ref="X25" si="50">SUM(V25,T25)</f>
        <v>0</v>
      </c>
      <c r="Y25" s="1157">
        <f>U25+U26+W25+W26</f>
        <v>0</v>
      </c>
      <c r="Z25" s="1157"/>
      <c r="AA25" s="1157"/>
      <c r="AB25" s="1157"/>
      <c r="AC25" s="1157"/>
      <c r="AD25" s="1157">
        <f t="shared" ref="AD25:AE25" si="51">SUM(AB25,Z25)</f>
        <v>0</v>
      </c>
      <c r="AE25" s="1157">
        <f t="shared" si="51"/>
        <v>0</v>
      </c>
      <c r="AF25" s="1167">
        <f>E25</f>
        <v>48</v>
      </c>
    </row>
    <row r="26" spans="1:32" ht="18" customHeight="1">
      <c r="A26" s="1171"/>
      <c r="B26" s="1173"/>
      <c r="C26" s="1157"/>
      <c r="D26" s="1157"/>
      <c r="E26" s="1162"/>
      <c r="F26" s="1157"/>
      <c r="G26" s="32">
        <v>13</v>
      </c>
      <c r="H26" s="1157"/>
      <c r="I26" s="1162"/>
      <c r="J26" s="1157"/>
      <c r="K26" s="1162"/>
      <c r="L26" s="1157"/>
      <c r="M26" s="1157"/>
      <c r="N26" s="1157"/>
      <c r="O26" s="1157"/>
      <c r="P26" s="1157"/>
      <c r="Q26" s="1157"/>
      <c r="R26" s="1157"/>
      <c r="S26" s="1157"/>
      <c r="T26" s="1157"/>
      <c r="U26" s="1157"/>
      <c r="V26" s="1157"/>
      <c r="W26" s="1157"/>
      <c r="X26" s="1157"/>
      <c r="Y26" s="1157"/>
      <c r="Z26" s="1157"/>
      <c r="AA26" s="1157"/>
      <c r="AB26" s="1157"/>
      <c r="AC26" s="1157"/>
      <c r="AD26" s="1157"/>
      <c r="AE26" s="1157"/>
      <c r="AF26" s="1168"/>
    </row>
    <row r="27" spans="1:32" ht="24" customHeight="1">
      <c r="A27" s="1225" t="s">
        <v>1</v>
      </c>
      <c r="B27" s="1226"/>
      <c r="C27" s="33">
        <f>SUM(C7:C26)</f>
        <v>53</v>
      </c>
      <c r="D27" s="33">
        <f t="shared" ref="D27:AE27" si="52">SUM(D7:D26)</f>
        <v>490</v>
      </c>
      <c r="E27" s="33">
        <f t="shared" si="52"/>
        <v>543</v>
      </c>
      <c r="F27" s="33">
        <f t="shared" si="52"/>
        <v>2</v>
      </c>
      <c r="G27" s="33">
        <f t="shared" si="52"/>
        <v>13</v>
      </c>
      <c r="H27" s="33">
        <f t="shared" si="52"/>
        <v>6</v>
      </c>
      <c r="I27" s="33">
        <f t="shared" si="52"/>
        <v>135</v>
      </c>
      <c r="J27" s="33">
        <f t="shared" si="52"/>
        <v>6</v>
      </c>
      <c r="K27" s="33">
        <f t="shared" si="52"/>
        <v>51</v>
      </c>
      <c r="L27" s="33">
        <f t="shared" si="52"/>
        <v>14</v>
      </c>
      <c r="M27" s="33">
        <f t="shared" si="52"/>
        <v>199</v>
      </c>
      <c r="N27" s="33">
        <f t="shared" si="52"/>
        <v>11</v>
      </c>
      <c r="O27" s="33">
        <f t="shared" si="52"/>
        <v>116</v>
      </c>
      <c r="P27" s="33">
        <f t="shared" si="52"/>
        <v>16</v>
      </c>
      <c r="Q27" s="33">
        <f t="shared" si="52"/>
        <v>145</v>
      </c>
      <c r="R27" s="33">
        <f t="shared" si="52"/>
        <v>27</v>
      </c>
      <c r="S27" s="33">
        <f t="shared" si="52"/>
        <v>261</v>
      </c>
      <c r="T27" s="33">
        <f t="shared" si="52"/>
        <v>2</v>
      </c>
      <c r="U27" s="33">
        <f t="shared" si="52"/>
        <v>1</v>
      </c>
      <c r="V27" s="33">
        <f t="shared" si="52"/>
        <v>8</v>
      </c>
      <c r="W27" s="33">
        <f t="shared" si="52"/>
        <v>29</v>
      </c>
      <c r="X27" s="33">
        <f t="shared" si="52"/>
        <v>10</v>
      </c>
      <c r="Y27" s="33">
        <f t="shared" si="52"/>
        <v>30</v>
      </c>
      <c r="Z27" s="33">
        <f t="shared" si="52"/>
        <v>0</v>
      </c>
      <c r="AA27" s="33">
        <f t="shared" si="52"/>
        <v>0</v>
      </c>
      <c r="AB27" s="33">
        <f t="shared" si="52"/>
        <v>2</v>
      </c>
      <c r="AC27" s="33">
        <f t="shared" si="52"/>
        <v>0</v>
      </c>
      <c r="AD27" s="33">
        <f t="shared" si="52"/>
        <v>2</v>
      </c>
      <c r="AE27" s="33">
        <f t="shared" si="52"/>
        <v>0</v>
      </c>
      <c r="AF27" s="33">
        <f>SUM(AF7:AF26)</f>
        <v>543</v>
      </c>
    </row>
    <row r="28" spans="1:32" ht="2.25" customHeight="1">
      <c r="B28" s="22"/>
      <c r="C28" s="22"/>
      <c r="D28" s="22"/>
      <c r="E28" s="22"/>
      <c r="F28" s="22"/>
      <c r="G28" s="22"/>
    </row>
    <row r="29" spans="1:32" ht="2.25" customHeight="1"/>
    <row r="30" spans="1:32" s="35" customFormat="1" ht="23.25">
      <c r="C30" s="1174" t="s">
        <v>54</v>
      </c>
      <c r="D30" s="1174"/>
      <c r="E30" s="1174"/>
      <c r="F30" s="1174"/>
      <c r="G30" s="1174"/>
      <c r="H30" s="1174"/>
      <c r="I30" s="1174"/>
      <c r="J30" s="1174"/>
      <c r="K30" s="1174"/>
      <c r="L30" s="1174"/>
      <c r="M30" s="1174"/>
      <c r="N30" s="1174"/>
      <c r="O30" s="1174"/>
      <c r="P30" s="1174"/>
      <c r="Q30" s="1174"/>
      <c r="R30" s="1174"/>
      <c r="S30" s="1174"/>
      <c r="T30" s="1174"/>
      <c r="U30" s="1174"/>
      <c r="V30" s="1174"/>
      <c r="W30" s="1174"/>
      <c r="X30" s="1174"/>
      <c r="Y30" s="1174"/>
      <c r="Z30" s="1174"/>
      <c r="AA30" s="1174"/>
      <c r="AB30" s="1174"/>
      <c r="AC30" s="1174"/>
      <c r="AD30" s="1174"/>
      <c r="AE30" s="1174"/>
      <c r="AF30" s="1174"/>
    </row>
    <row r="31" spans="1:32" ht="3.75" customHeight="1"/>
    <row r="32" spans="1:32" ht="23.25">
      <c r="G32" s="1156" t="s">
        <v>28</v>
      </c>
      <c r="H32" s="1156"/>
      <c r="I32" s="1156"/>
      <c r="J32" s="1156"/>
      <c r="K32" s="1156"/>
      <c r="L32" s="1156"/>
      <c r="U32" s="1169" t="s">
        <v>24</v>
      </c>
      <c r="V32" s="1169"/>
      <c r="W32" s="1169"/>
      <c r="X32" s="1169"/>
      <c r="Y32" s="1169"/>
      <c r="Z32" s="1169"/>
      <c r="AA32" s="1169"/>
      <c r="AB32" s="1169"/>
      <c r="AC32" s="1169"/>
      <c r="AD32" s="1169"/>
      <c r="AE32" s="1169"/>
      <c r="AF32" s="1169"/>
    </row>
    <row r="33" spans="5:32" ht="23.25">
      <c r="E33" s="36"/>
      <c r="G33" s="1156" t="s">
        <v>29</v>
      </c>
      <c r="H33" s="1156"/>
      <c r="I33" s="1156"/>
      <c r="J33" s="1156"/>
      <c r="K33" s="1156"/>
      <c r="L33" s="1156"/>
      <c r="U33" s="1169" t="s">
        <v>214</v>
      </c>
      <c r="V33" s="1169"/>
      <c r="W33" s="1169"/>
      <c r="X33" s="1169"/>
      <c r="Y33" s="1169"/>
      <c r="Z33" s="1169"/>
      <c r="AA33" s="1169"/>
      <c r="AB33" s="1169"/>
      <c r="AC33" s="1169"/>
      <c r="AD33" s="1169"/>
      <c r="AE33" s="1169"/>
      <c r="AF33" s="1169"/>
    </row>
  </sheetData>
  <mergeCells count="307">
    <mergeCell ref="C30:AF30"/>
    <mergeCell ref="G32:L32"/>
    <mergeCell ref="U32:AF32"/>
    <mergeCell ref="G33:L33"/>
    <mergeCell ref="U33:AF33"/>
    <mergeCell ref="AB25:AB26"/>
    <mergeCell ref="AC25:AC26"/>
    <mergeCell ref="AD25:AD26"/>
    <mergeCell ref="AE25:AE26"/>
    <mergeCell ref="AF25:AF26"/>
    <mergeCell ref="A27:B27"/>
    <mergeCell ref="V25:V26"/>
    <mergeCell ref="W25:W26"/>
    <mergeCell ref="X25:X26"/>
    <mergeCell ref="Y25:Y26"/>
    <mergeCell ref="Z25:Z26"/>
    <mergeCell ref="AA25:AA26"/>
    <mergeCell ref="P25:P26"/>
    <mergeCell ref="Q25:Q26"/>
    <mergeCell ref="R25:R26"/>
    <mergeCell ref="S25:S26"/>
    <mergeCell ref="T25:T26"/>
    <mergeCell ref="U25:U26"/>
    <mergeCell ref="J25:J26"/>
    <mergeCell ref="K25:K26"/>
    <mergeCell ref="L25:L26"/>
    <mergeCell ref="M25:M26"/>
    <mergeCell ref="N25:N26"/>
    <mergeCell ref="O25:O26"/>
    <mergeCell ref="AE23:AE24"/>
    <mergeCell ref="AF23:AF24"/>
    <mergeCell ref="A25:A26"/>
    <mergeCell ref="B25:B26"/>
    <mergeCell ref="C25:C26"/>
    <mergeCell ref="D25:D26"/>
    <mergeCell ref="E25:E26"/>
    <mergeCell ref="F25:F26"/>
    <mergeCell ref="H25:H26"/>
    <mergeCell ref="I25:I26"/>
    <mergeCell ref="Y23:Y24"/>
    <mergeCell ref="Z23:Z24"/>
    <mergeCell ref="AA23:AA24"/>
    <mergeCell ref="AB23:AB24"/>
    <mergeCell ref="AC23:AC24"/>
    <mergeCell ref="AD23:AD24"/>
    <mergeCell ref="S23:S24"/>
    <mergeCell ref="T23:T24"/>
    <mergeCell ref="U23:U24"/>
    <mergeCell ref="V23:V24"/>
    <mergeCell ref="W23:W24"/>
    <mergeCell ref="X23:X24"/>
    <mergeCell ref="M23:M24"/>
    <mergeCell ref="N23:N24"/>
    <mergeCell ref="A23:A24"/>
    <mergeCell ref="B23:B24"/>
    <mergeCell ref="C23:C24"/>
    <mergeCell ref="D23:D24"/>
    <mergeCell ref="E23:E24"/>
    <mergeCell ref="F23:F24"/>
    <mergeCell ref="W21:W22"/>
    <mergeCell ref="X21:X22"/>
    <mergeCell ref="Y19:Y20"/>
    <mergeCell ref="Y21:Y22"/>
    <mergeCell ref="O23:O24"/>
    <mergeCell ref="P23:P24"/>
    <mergeCell ref="Q23:Q24"/>
    <mergeCell ref="R23:R24"/>
    <mergeCell ref="G23:G24"/>
    <mergeCell ref="H23:H24"/>
    <mergeCell ref="I23:I24"/>
    <mergeCell ref="J23:J24"/>
    <mergeCell ref="K23:K24"/>
    <mergeCell ref="L23:L24"/>
    <mergeCell ref="S21:S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J19:J20"/>
    <mergeCell ref="L19:L20"/>
    <mergeCell ref="M19:M20"/>
    <mergeCell ref="R19:R20"/>
    <mergeCell ref="S19:S20"/>
    <mergeCell ref="X19:X20"/>
    <mergeCell ref="AD21:AD22"/>
    <mergeCell ref="AE21:AE22"/>
    <mergeCell ref="AF21:AF22"/>
    <mergeCell ref="H21:H22"/>
    <mergeCell ref="J21:J22"/>
    <mergeCell ref="L21:L22"/>
    <mergeCell ref="M21:M22"/>
    <mergeCell ref="R21:R22"/>
    <mergeCell ref="AD17:AD18"/>
    <mergeCell ref="AE17:AE18"/>
    <mergeCell ref="AF17:AF18"/>
    <mergeCell ref="B19:B20"/>
    <mergeCell ref="C19:C20"/>
    <mergeCell ref="D19:D20"/>
    <mergeCell ref="E19:E20"/>
    <mergeCell ref="F19:F20"/>
    <mergeCell ref="G19:G20"/>
    <mergeCell ref="H19:H20"/>
    <mergeCell ref="X17:X18"/>
    <mergeCell ref="Y17:Y18"/>
    <mergeCell ref="Z17:Z18"/>
    <mergeCell ref="AA17:AA18"/>
    <mergeCell ref="AB17:AB18"/>
    <mergeCell ref="AC17:AC18"/>
    <mergeCell ref="R17:R18"/>
    <mergeCell ref="S17:S18"/>
    <mergeCell ref="T17:T18"/>
    <mergeCell ref="U17:U18"/>
    <mergeCell ref="V17:V18"/>
    <mergeCell ref="W17:W18"/>
    <mergeCell ref="L17:L18"/>
    <mergeCell ref="M17:M18"/>
    <mergeCell ref="N17:N18"/>
    <mergeCell ref="O17:O18"/>
    <mergeCell ref="P17:P18"/>
    <mergeCell ref="Q17:Q18"/>
    <mergeCell ref="AF15:AF16"/>
    <mergeCell ref="B17:B18"/>
    <mergeCell ref="C17:C18"/>
    <mergeCell ref="D17:D18"/>
    <mergeCell ref="E17:E18"/>
    <mergeCell ref="F17:F18"/>
    <mergeCell ref="G17:G18"/>
    <mergeCell ref="H17:H18"/>
    <mergeCell ref="J17:J18"/>
    <mergeCell ref="K17:K18"/>
    <mergeCell ref="Z15:Z16"/>
    <mergeCell ref="AA15:AA16"/>
    <mergeCell ref="AB15:AB16"/>
    <mergeCell ref="AC15:AC16"/>
    <mergeCell ref="AD15:AD16"/>
    <mergeCell ref="AE15:AE16"/>
    <mergeCell ref="T15:T16"/>
    <mergeCell ref="U15:U16"/>
    <mergeCell ref="V15:V16"/>
    <mergeCell ref="W15:W16"/>
    <mergeCell ref="X15:X16"/>
    <mergeCell ref="Y15:Y16"/>
    <mergeCell ref="N15:N16"/>
    <mergeCell ref="O15:O16"/>
    <mergeCell ref="P15:P16"/>
    <mergeCell ref="Q15:Q16"/>
    <mergeCell ref="R15:R16"/>
    <mergeCell ref="S15:S16"/>
    <mergeCell ref="G15:G16"/>
    <mergeCell ref="H15:H16"/>
    <mergeCell ref="I15:I16"/>
    <mergeCell ref="J15:J16"/>
    <mergeCell ref="L15:L16"/>
    <mergeCell ref="M15:M16"/>
    <mergeCell ref="AB13:AB14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J13:J14"/>
    <mergeCell ref="K13:K14"/>
    <mergeCell ref="L13:L14"/>
    <mergeCell ref="M13:M14"/>
    <mergeCell ref="N13:N14"/>
    <mergeCell ref="O13:O14"/>
    <mergeCell ref="C13:C14"/>
    <mergeCell ref="D13:D14"/>
    <mergeCell ref="E13:E14"/>
    <mergeCell ref="F13:F14"/>
    <mergeCell ref="G13:G14"/>
    <mergeCell ref="H13:H14"/>
    <mergeCell ref="AA11:AA12"/>
    <mergeCell ref="AB11:AB12"/>
    <mergeCell ref="AC11:AC12"/>
    <mergeCell ref="AD11:AD12"/>
    <mergeCell ref="AE11:AE12"/>
    <mergeCell ref="AF11:AF12"/>
    <mergeCell ref="U11:U12"/>
    <mergeCell ref="V11:V12"/>
    <mergeCell ref="W11:W12"/>
    <mergeCell ref="X11:X12"/>
    <mergeCell ref="Y11:Y12"/>
    <mergeCell ref="Z11:Z12"/>
    <mergeCell ref="N11:N12"/>
    <mergeCell ref="O11:O12"/>
    <mergeCell ref="P11:P12"/>
    <mergeCell ref="R11:R12"/>
    <mergeCell ref="S11:S12"/>
    <mergeCell ref="T11:T12"/>
    <mergeCell ref="G11:G12"/>
    <mergeCell ref="H11:H12"/>
    <mergeCell ref="J11:J12"/>
    <mergeCell ref="K11:K12"/>
    <mergeCell ref="L11:L12"/>
    <mergeCell ref="M11:M12"/>
    <mergeCell ref="AC9:AC10"/>
    <mergeCell ref="AD9:AD10"/>
    <mergeCell ref="AE9:AE10"/>
    <mergeCell ref="AF9:AF10"/>
    <mergeCell ref="A11:A12"/>
    <mergeCell ref="B11:B12"/>
    <mergeCell ref="C11:C12"/>
    <mergeCell ref="D11:D12"/>
    <mergeCell ref="E11:E12"/>
    <mergeCell ref="F11:F12"/>
    <mergeCell ref="W9:W10"/>
    <mergeCell ref="X9:X10"/>
    <mergeCell ref="Y9:Y10"/>
    <mergeCell ref="Z9:Z10"/>
    <mergeCell ref="AA9:AA10"/>
    <mergeCell ref="AB9:AB10"/>
    <mergeCell ref="Q9:Q10"/>
    <mergeCell ref="R9:R10"/>
    <mergeCell ref="S9:S10"/>
    <mergeCell ref="T9:T10"/>
    <mergeCell ref="U9:U10"/>
    <mergeCell ref="V9:V10"/>
    <mergeCell ref="J9:J10"/>
    <mergeCell ref="L9:L10"/>
    <mergeCell ref="M9:M10"/>
    <mergeCell ref="N9:N10"/>
    <mergeCell ref="O9:O10"/>
    <mergeCell ref="P9:P10"/>
    <mergeCell ref="C9:C10"/>
    <mergeCell ref="D9:D10"/>
    <mergeCell ref="E9:E10"/>
    <mergeCell ref="F9:F10"/>
    <mergeCell ref="G9:G10"/>
    <mergeCell ref="H9:H10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R7:R8"/>
    <mergeCell ref="S7:S8"/>
    <mergeCell ref="T7:T8"/>
    <mergeCell ref="G7:G8"/>
    <mergeCell ref="H7:H8"/>
    <mergeCell ref="J7:J8"/>
    <mergeCell ref="L7:L8"/>
    <mergeCell ref="M7:M8"/>
    <mergeCell ref="N7:N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O7:O8"/>
    <mergeCell ref="P7:P8"/>
    <mergeCell ref="Q7:Q8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39370078740157483" right="3.937007874015748E-2" top="0.59055118110236227" bottom="7.874015748031496E-2" header="0.31496062992125984" footer="0.31496062992125984"/>
  <pageSetup paperSize="9" scale="92" orientation="landscape" r:id="rId1"/>
  <drawing r:id="rId2"/>
</worksheet>
</file>

<file path=xl/worksheets/sheet218.xml><?xml version="1.0" encoding="utf-8"?>
<worksheet xmlns="http://schemas.openxmlformats.org/spreadsheetml/2006/main" xmlns:r="http://schemas.openxmlformats.org/officeDocument/2006/relationships">
  <sheetPr>
    <tabColor rgb="FFFF00FF"/>
  </sheetPr>
  <dimension ref="A1:V30"/>
  <sheetViews>
    <sheetView workbookViewId="0">
      <selection activeCell="S2" sqref="A1:S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20" width="9" style="982"/>
    <col min="21" max="21" width="9.125" style="982" bestFit="1" customWidth="1"/>
    <col min="22" max="22" width="33.75" style="982" customWidth="1"/>
    <col min="23" max="16384" width="9" style="982"/>
  </cols>
  <sheetData>
    <row r="1" spans="1:19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1062" t="s">
        <v>17</v>
      </c>
      <c r="D5" s="1062" t="s">
        <v>18</v>
      </c>
      <c r="E5" s="1062" t="s">
        <v>19</v>
      </c>
      <c r="F5" s="23" t="s">
        <v>1</v>
      </c>
      <c r="G5" s="1062" t="s">
        <v>17</v>
      </c>
      <c r="H5" s="1062" t="s">
        <v>18</v>
      </c>
      <c r="I5" s="1062" t="s">
        <v>19</v>
      </c>
      <c r="J5" s="23" t="s">
        <v>1</v>
      </c>
      <c r="K5" s="1062" t="s">
        <v>17</v>
      </c>
      <c r="L5" s="1062" t="s">
        <v>18</v>
      </c>
      <c r="M5" s="1062" t="s">
        <v>19</v>
      </c>
      <c r="N5" s="23" t="s">
        <v>1</v>
      </c>
      <c r="O5" s="1062" t="s">
        <v>17</v>
      </c>
      <c r="P5" s="1062" t="s">
        <v>18</v>
      </c>
      <c r="Q5" s="1062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1</v>
      </c>
      <c r="E6" s="1157">
        <v>0</v>
      </c>
      <c r="F6" s="1157">
        <f>SUM(C6:E7)</f>
        <v>1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3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1066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1065"/>
      <c r="B9" s="1070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0</v>
      </c>
      <c r="F12" s="1157">
        <f t="shared" ref="F12" si="10">SUM(C12:E13)</f>
        <v>0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0</v>
      </c>
    </row>
    <row r="13" spans="1:19" ht="18" customHeight="1">
      <c r="A13" s="1065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5</v>
      </c>
      <c r="D14" s="1157">
        <v>3</v>
      </c>
      <c r="E14" s="1157">
        <v>0</v>
      </c>
      <c r="F14" s="1157">
        <f t="shared" ref="F14" si="15">SUM(C14:E15)</f>
        <v>8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8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2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2" ht="18" customHeight="1">
      <c r="A18" s="949"/>
      <c r="B18" s="1256" t="s">
        <v>199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1</v>
      </c>
      <c r="I18" s="1157">
        <v>2</v>
      </c>
      <c r="J18" s="1157">
        <f t="shared" ref="J18" si="26">SUM(G18:I19)</f>
        <v>3</v>
      </c>
      <c r="K18" s="1157">
        <v>0</v>
      </c>
      <c r="L18" s="1157">
        <v>0</v>
      </c>
      <c r="M18" s="1157">
        <v>1</v>
      </c>
      <c r="N18" s="1157">
        <f t="shared" ref="N18" si="27">SUM(K18:M19)</f>
        <v>1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5</v>
      </c>
      <c r="U18" s="1288" t="s">
        <v>205</v>
      </c>
      <c r="V18" s="1073"/>
    </row>
    <row r="19" spans="1:22" ht="18" customHeight="1">
      <c r="A19" s="949"/>
      <c r="B19" s="1257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  <c r="U19" s="1288"/>
      <c r="V19" s="1073"/>
    </row>
    <row r="20" spans="1:22" ht="18" customHeight="1">
      <c r="A20" s="1170"/>
      <c r="B20" s="1256" t="s">
        <v>203</v>
      </c>
      <c r="C20" s="1157">
        <v>0</v>
      </c>
      <c r="D20" s="1157">
        <v>1</v>
      </c>
      <c r="E20" s="1157">
        <v>1</v>
      </c>
      <c r="F20" s="1157">
        <f t="shared" ref="F20" si="30">SUM(C20:E21)</f>
        <v>2</v>
      </c>
      <c r="G20" s="1157">
        <v>0</v>
      </c>
      <c r="H20" s="1157">
        <v>0</v>
      </c>
      <c r="I20" s="1157">
        <v>0</v>
      </c>
      <c r="J20" s="1157">
        <f t="shared" ref="J20" si="31">SUM(G20:I21)</f>
        <v>0</v>
      </c>
      <c r="K20" s="1157">
        <v>0</v>
      </c>
      <c r="L20" s="1157">
        <v>2</v>
      </c>
      <c r="M20" s="1157">
        <v>1</v>
      </c>
      <c r="N20" s="1157">
        <f t="shared" ref="N20" si="32">SUM(K20:M21)</f>
        <v>3</v>
      </c>
      <c r="O20" s="1157">
        <v>0</v>
      </c>
      <c r="P20" s="1157">
        <v>0</v>
      </c>
      <c r="Q20" s="1157">
        <v>0</v>
      </c>
      <c r="R20" s="1157">
        <f t="shared" ref="R20" si="33">SUM(O20:Q21)</f>
        <v>0</v>
      </c>
      <c r="S20" s="1167">
        <f t="shared" ref="S20" si="34">F20+J20+N20+R20</f>
        <v>5</v>
      </c>
      <c r="U20" s="1288" t="s">
        <v>205</v>
      </c>
      <c r="V20" s="1289" t="s">
        <v>206</v>
      </c>
    </row>
    <row r="21" spans="1:22" ht="18" customHeight="1">
      <c r="A21" s="1171"/>
      <c r="B21" s="1257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  <c r="U21" s="1288"/>
      <c r="V21" s="1289"/>
    </row>
    <row r="22" spans="1:22" ht="18" customHeight="1">
      <c r="A22" s="1170"/>
      <c r="B22" s="1172" t="s">
        <v>14</v>
      </c>
      <c r="C22" s="1157">
        <v>0</v>
      </c>
      <c r="D22" s="1157">
        <v>0</v>
      </c>
      <c r="E22" s="1157">
        <v>2</v>
      </c>
      <c r="F22" s="1157">
        <f t="shared" ref="F22" si="35">SUM(C22:E23)</f>
        <v>2</v>
      </c>
      <c r="G22" s="1157">
        <v>0</v>
      </c>
      <c r="H22" s="1157">
        <v>0</v>
      </c>
      <c r="I22" s="1157">
        <v>4</v>
      </c>
      <c r="J22" s="1157">
        <f t="shared" ref="J22" si="36">SUM(G22:I23)</f>
        <v>4</v>
      </c>
      <c r="K22" s="1157">
        <v>0</v>
      </c>
      <c r="L22" s="1157">
        <v>3</v>
      </c>
      <c r="M22" s="1157">
        <v>4</v>
      </c>
      <c r="N22" s="1157">
        <f t="shared" ref="N22" si="37">SUM(K22:M23)</f>
        <v>7</v>
      </c>
      <c r="O22" s="1157">
        <v>0</v>
      </c>
      <c r="P22" s="1157">
        <v>0</v>
      </c>
      <c r="Q22" s="1157">
        <v>1</v>
      </c>
      <c r="R22" s="1157">
        <f t="shared" ref="R22" si="38">SUM(O22:Q23)</f>
        <v>1</v>
      </c>
      <c r="S22" s="1167">
        <f t="shared" ref="S22" si="39">F22+J22+N22+R22</f>
        <v>14</v>
      </c>
      <c r="U22" s="1288" t="s">
        <v>205</v>
      </c>
      <c r="V22" s="1073"/>
    </row>
    <row r="23" spans="1:22" ht="18" customHeight="1">
      <c r="A23" s="1223"/>
      <c r="B23" s="1173"/>
      <c r="C23" s="1157"/>
      <c r="D23" s="1157"/>
      <c r="E23" s="1157"/>
      <c r="F23" s="1157"/>
      <c r="G23" s="1157"/>
      <c r="H23" s="1157"/>
      <c r="I23" s="1157"/>
      <c r="J23" s="1157"/>
      <c r="K23" s="1157"/>
      <c r="L23" s="1157"/>
      <c r="M23" s="1157"/>
      <c r="N23" s="1157"/>
      <c r="O23" s="1157"/>
      <c r="P23" s="1157"/>
      <c r="Q23" s="1157"/>
      <c r="R23" s="1157"/>
      <c r="S23" s="1168"/>
      <c r="U23" s="1288"/>
      <c r="V23" s="1073"/>
    </row>
    <row r="24" spans="1:22" ht="18" customHeight="1">
      <c r="A24" s="1064"/>
      <c r="B24" s="1172" t="s">
        <v>68</v>
      </c>
      <c r="C24" s="1157">
        <v>0</v>
      </c>
      <c r="D24" s="1157">
        <v>0</v>
      </c>
      <c r="E24" s="1157">
        <v>0</v>
      </c>
      <c r="F24" s="1157">
        <f>SUM(C24:E25)</f>
        <v>0</v>
      </c>
      <c r="G24" s="1157">
        <v>0</v>
      </c>
      <c r="H24" s="1157">
        <v>0</v>
      </c>
      <c r="I24" s="1157">
        <v>0</v>
      </c>
      <c r="J24" s="1157">
        <f>SUM(G24:I25)</f>
        <v>0</v>
      </c>
      <c r="K24" s="1157">
        <v>0</v>
      </c>
      <c r="L24" s="1157">
        <v>0</v>
      </c>
      <c r="M24" s="1157">
        <v>0</v>
      </c>
      <c r="N24" s="1157">
        <f>SUM(K24:M25)</f>
        <v>0</v>
      </c>
      <c r="O24" s="1157">
        <v>0</v>
      </c>
      <c r="P24" s="1157">
        <v>0</v>
      </c>
      <c r="Q24" s="1157">
        <v>0</v>
      </c>
      <c r="R24" s="1157">
        <f>SUM(O24:Q25)</f>
        <v>0</v>
      </c>
      <c r="S24" s="1167">
        <f>F24+J24+N24+R24</f>
        <v>0</v>
      </c>
    </row>
    <row r="25" spans="1:22" ht="18" customHeight="1">
      <c r="A25" s="1067"/>
      <c r="B25" s="1224"/>
      <c r="C25" s="1157"/>
      <c r="D25" s="1157"/>
      <c r="E25" s="1157"/>
      <c r="F25" s="1157"/>
      <c r="G25" s="1157"/>
      <c r="H25" s="1157"/>
      <c r="I25" s="1157"/>
      <c r="J25" s="1157"/>
      <c r="K25" s="1157"/>
      <c r="L25" s="1157"/>
      <c r="M25" s="1157"/>
      <c r="N25" s="1157"/>
      <c r="O25" s="1157"/>
      <c r="P25" s="1157"/>
      <c r="Q25" s="1157"/>
      <c r="R25" s="1157"/>
      <c r="S25" s="1168"/>
    </row>
    <row r="26" spans="1:22" ht="26.25">
      <c r="A26" s="1067"/>
      <c r="B26" s="1070" t="s">
        <v>208</v>
      </c>
      <c r="C26" s="1059">
        <v>1</v>
      </c>
      <c r="D26" s="1059">
        <v>0</v>
      </c>
      <c r="E26" s="1059">
        <v>0</v>
      </c>
      <c r="F26" s="1059">
        <f>SUM(C26:E26)</f>
        <v>1</v>
      </c>
      <c r="G26" s="1059">
        <v>0</v>
      </c>
      <c r="H26" s="1059">
        <v>0</v>
      </c>
      <c r="I26" s="1059">
        <v>0</v>
      </c>
      <c r="J26" s="1059">
        <f>SUM(G26:I26)</f>
        <v>0</v>
      </c>
      <c r="K26" s="1059">
        <v>0</v>
      </c>
      <c r="L26" s="1059">
        <v>0</v>
      </c>
      <c r="M26" s="1059">
        <v>0</v>
      </c>
      <c r="N26" s="1059">
        <f>SUM(K26:M26)</f>
        <v>0</v>
      </c>
      <c r="O26" s="1059">
        <v>0</v>
      </c>
      <c r="P26" s="1059">
        <v>0</v>
      </c>
      <c r="Q26" s="1059">
        <v>0</v>
      </c>
      <c r="R26" s="1059">
        <f>SUM(O26:Q26)</f>
        <v>0</v>
      </c>
      <c r="S26" s="1063">
        <f>F26+J26+N26+R26</f>
        <v>1</v>
      </c>
    </row>
    <row r="27" spans="1:22" ht="27.75">
      <c r="A27" s="1225" t="s">
        <v>1</v>
      </c>
      <c r="B27" s="1226"/>
      <c r="C27" s="33">
        <f>SUM(C6:C26)</f>
        <v>6</v>
      </c>
      <c r="D27" s="33">
        <f t="shared" ref="D27:R27" si="40">SUM(D6:D26)</f>
        <v>7</v>
      </c>
      <c r="E27" s="33">
        <f t="shared" si="40"/>
        <v>3</v>
      </c>
      <c r="F27" s="33">
        <f t="shared" si="40"/>
        <v>16</v>
      </c>
      <c r="G27" s="33">
        <f t="shared" si="40"/>
        <v>0</v>
      </c>
      <c r="H27" s="33">
        <f t="shared" si="40"/>
        <v>3</v>
      </c>
      <c r="I27" s="33">
        <f t="shared" si="40"/>
        <v>6</v>
      </c>
      <c r="J27" s="33">
        <f t="shared" si="40"/>
        <v>9</v>
      </c>
      <c r="K27" s="33">
        <f t="shared" si="40"/>
        <v>0</v>
      </c>
      <c r="L27" s="33">
        <f t="shared" si="40"/>
        <v>5</v>
      </c>
      <c r="M27" s="33">
        <f t="shared" si="40"/>
        <v>6</v>
      </c>
      <c r="N27" s="33">
        <f t="shared" si="40"/>
        <v>11</v>
      </c>
      <c r="O27" s="33">
        <f t="shared" si="40"/>
        <v>0</v>
      </c>
      <c r="P27" s="33">
        <f t="shared" si="40"/>
        <v>0</v>
      </c>
      <c r="Q27" s="33">
        <f t="shared" si="40"/>
        <v>1</v>
      </c>
      <c r="R27" s="33">
        <f t="shared" si="40"/>
        <v>1</v>
      </c>
      <c r="S27" s="33">
        <f>SUM(S6:S26)</f>
        <v>37</v>
      </c>
    </row>
    <row r="29" spans="1:22" ht="23.25">
      <c r="B29" s="1287" t="s">
        <v>211</v>
      </c>
      <c r="C29" s="1287"/>
      <c r="D29" s="1287"/>
      <c r="E29" s="1287"/>
      <c r="F29" s="1287"/>
      <c r="G29" s="1287"/>
      <c r="H29" s="1287"/>
      <c r="I29" s="1287"/>
      <c r="J29" s="1287"/>
      <c r="K29" s="1287"/>
      <c r="L29" s="1287"/>
      <c r="M29" s="1287"/>
      <c r="N29" s="1169" t="s">
        <v>24</v>
      </c>
      <c r="O29" s="1169"/>
      <c r="P29" s="1169"/>
      <c r="Q29" s="1169"/>
      <c r="R29" s="1169"/>
      <c r="S29" s="1169"/>
      <c r="T29" s="1074"/>
      <c r="U29" s="1074"/>
    </row>
    <row r="30" spans="1:22" ht="23.25">
      <c r="M30" s="1010"/>
      <c r="N30" s="1169" t="s">
        <v>214</v>
      </c>
      <c r="O30" s="1169"/>
      <c r="P30" s="1169"/>
      <c r="Q30" s="1169"/>
      <c r="R30" s="1169"/>
      <c r="S30" s="1169"/>
      <c r="T30" s="1074"/>
      <c r="U30" s="1074"/>
    </row>
  </sheetData>
  <mergeCells count="199">
    <mergeCell ref="N30:S30"/>
    <mergeCell ref="Q24:Q25"/>
    <mergeCell ref="R24:R25"/>
    <mergeCell ref="S24:S25"/>
    <mergeCell ref="A27:B27"/>
    <mergeCell ref="B29:M29"/>
    <mergeCell ref="N29:S29"/>
    <mergeCell ref="K24:K25"/>
    <mergeCell ref="L24:L25"/>
    <mergeCell ref="M24:M25"/>
    <mergeCell ref="N24:N25"/>
    <mergeCell ref="O24:O25"/>
    <mergeCell ref="P24:P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U20:U21"/>
    <mergeCell ref="V20:V21"/>
    <mergeCell ref="A22:A23"/>
    <mergeCell ref="B22:B23"/>
    <mergeCell ref="C22:C23"/>
    <mergeCell ref="D22:D23"/>
    <mergeCell ref="E22:E23"/>
    <mergeCell ref="F22:F23"/>
    <mergeCell ref="G22:G23"/>
    <mergeCell ref="M20:M21"/>
    <mergeCell ref="N20:N21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A20:A21"/>
    <mergeCell ref="B20:B21"/>
    <mergeCell ref="U22:U23"/>
    <mergeCell ref="C20:C21"/>
    <mergeCell ref="D20:D21"/>
    <mergeCell ref="E20:E21"/>
    <mergeCell ref="F20:F21"/>
    <mergeCell ref="O18:O19"/>
    <mergeCell ref="P18:P19"/>
    <mergeCell ref="Q18:Q19"/>
    <mergeCell ref="R18:R19"/>
    <mergeCell ref="S18:S19"/>
    <mergeCell ref="S20:S21"/>
    <mergeCell ref="U18:U19"/>
    <mergeCell ref="I18:I19"/>
    <mergeCell ref="J18:J19"/>
    <mergeCell ref="K18:K19"/>
    <mergeCell ref="L18:L19"/>
    <mergeCell ref="M18:M19"/>
    <mergeCell ref="N18:N19"/>
    <mergeCell ref="Q16:Q17"/>
    <mergeCell ref="R16:R17"/>
    <mergeCell ref="S16:S17"/>
    <mergeCell ref="M16:M17"/>
    <mergeCell ref="N16:N17"/>
    <mergeCell ref="O16:O17"/>
    <mergeCell ref="P16:P17"/>
    <mergeCell ref="B18:B19"/>
    <mergeCell ref="C18:C19"/>
    <mergeCell ref="D18:D19"/>
    <mergeCell ref="E18:E19"/>
    <mergeCell ref="F18:F19"/>
    <mergeCell ref="G18:G19"/>
    <mergeCell ref="H18:H19"/>
    <mergeCell ref="K16:K17"/>
    <mergeCell ref="L16:L17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98425196850393704" right="0.39370078740157483" top="0.59055118110236227" bottom="0.31496062992125984" header="0.31496062992125984" footer="0.31496062992125984"/>
  <pageSetup paperSize="9" scale="92" orientation="landscape" r:id="rId1"/>
</worksheet>
</file>

<file path=xl/worksheets/sheet219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3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5" style="21" bestFit="1" customWidth="1"/>
    <col min="6" max="6" width="3.625" style="21" bestFit="1" customWidth="1"/>
    <col min="7" max="7" width="4" style="21" bestFit="1" customWidth="1"/>
    <col min="8" max="8" width="3.625" style="21" bestFit="1" customWidth="1"/>
    <col min="9" max="9" width="4.5" style="21" bestFit="1" customWidth="1"/>
    <col min="10" max="10" width="3.625" style="21" bestFit="1" customWidth="1"/>
    <col min="11" max="11" width="4" style="21" bestFit="1" customWidth="1"/>
    <col min="12" max="12" width="3.625" style="21" bestFit="1" customWidth="1"/>
    <col min="13" max="13" width="4.5" style="21" bestFit="1" customWidth="1"/>
    <col min="14" max="14" width="3.625" style="21" bestFit="1" customWidth="1"/>
    <col min="15" max="15" width="4.5" style="21" bestFit="1" customWidth="1"/>
    <col min="16" max="16" width="3.625" style="21" bestFit="1" customWidth="1"/>
    <col min="17" max="17" width="4.5" style="21" bestFit="1" customWidth="1"/>
    <col min="18" max="18" width="3.625" style="21" bestFit="1" customWidth="1"/>
    <col min="19" max="19" width="4.5" style="21" bestFit="1" customWidth="1"/>
    <col min="20" max="20" width="3.625" style="21" bestFit="1" customWidth="1"/>
    <col min="21" max="21" width="4" style="21" bestFit="1" customWidth="1"/>
    <col min="22" max="22" width="3.625" style="21" bestFit="1" customWidth="1"/>
    <col min="23" max="23" width="4" style="21" bestFit="1" customWidth="1"/>
    <col min="24" max="24" width="3.625" style="21" bestFit="1" customWidth="1"/>
    <col min="25" max="25" width="4" style="21" bestFit="1" customWidth="1"/>
    <col min="26" max="26" width="3.625" style="21" bestFit="1" customWidth="1"/>
    <col min="27" max="27" width="4" style="21" bestFit="1" customWidth="1"/>
    <col min="28" max="28" width="3.625" style="21" bestFit="1" customWidth="1"/>
    <col min="29" max="29" width="4" style="21" bestFit="1" customWidth="1"/>
    <col min="30" max="30" width="3.625" style="21" bestFit="1" customWidth="1"/>
    <col min="31" max="31" width="4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12</v>
      </c>
      <c r="D7" s="1157">
        <f>SUM(M7,S7,Y7,AE7)</f>
        <v>100</v>
      </c>
      <c r="E7" s="1161">
        <f>SUM(C7:D8)</f>
        <v>112</v>
      </c>
      <c r="F7" s="1157"/>
      <c r="G7" s="1157"/>
      <c r="H7" s="1157"/>
      <c r="I7" s="24">
        <v>18</v>
      </c>
      <c r="J7" s="1157"/>
      <c r="K7" s="24">
        <v>18</v>
      </c>
      <c r="L7" s="1157">
        <f>F7+H7+J7</f>
        <v>0</v>
      </c>
      <c r="M7" s="1157">
        <f>G7+G8+I7+I8+K7+K8</f>
        <v>38</v>
      </c>
      <c r="N7" s="1157">
        <v>3</v>
      </c>
      <c r="O7" s="1161">
        <v>20</v>
      </c>
      <c r="P7" s="1157">
        <v>2</v>
      </c>
      <c r="Q7" s="1161">
        <v>36</v>
      </c>
      <c r="R7" s="1157">
        <f>SUM(P7,N7)</f>
        <v>5</v>
      </c>
      <c r="S7" s="1157">
        <f>SUM(Q7,Q8,O7,O8)</f>
        <v>56</v>
      </c>
      <c r="T7" s="1157">
        <v>1</v>
      </c>
      <c r="U7" s="1157">
        <v>1</v>
      </c>
      <c r="V7" s="1157">
        <v>5</v>
      </c>
      <c r="W7" s="1157">
        <v>5</v>
      </c>
      <c r="X7" s="1157">
        <f>SUM(V7,T7)</f>
        <v>6</v>
      </c>
      <c r="Y7" s="1157">
        <f>SUM(W7,U7)</f>
        <v>6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32">
        <v>1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1079" t="s">
        <v>8</v>
      </c>
      <c r="C9" s="1157">
        <f t="shared" ref="C9:D9" si="0">SUM(L9,R9,X9,AD9)</f>
        <v>12</v>
      </c>
      <c r="D9" s="1157">
        <f t="shared" si="0"/>
        <v>79</v>
      </c>
      <c r="E9" s="1161">
        <f t="shared" ref="E9" si="1">SUM(C9:D10)</f>
        <v>91</v>
      </c>
      <c r="F9" s="1157">
        <v>1</v>
      </c>
      <c r="G9" s="1161"/>
      <c r="H9" s="1157">
        <v>1</v>
      </c>
      <c r="I9" s="24">
        <v>23</v>
      </c>
      <c r="J9" s="1157">
        <v>1</v>
      </c>
      <c r="K9" s="24">
        <v>6</v>
      </c>
      <c r="L9" s="1157">
        <f t="shared" ref="L9" si="2">F9+H9+J9</f>
        <v>3</v>
      </c>
      <c r="M9" s="1157">
        <f>G9+G10+I9+I10+K9+K10</f>
        <v>32</v>
      </c>
      <c r="N9" s="1157">
        <v>2</v>
      </c>
      <c r="O9" s="1161">
        <v>23</v>
      </c>
      <c r="P9" s="1157">
        <v>6</v>
      </c>
      <c r="Q9" s="1161">
        <v>20</v>
      </c>
      <c r="R9" s="1157">
        <f t="shared" ref="R9" si="3">SUM(P9,N9)</f>
        <v>8</v>
      </c>
      <c r="S9" s="1157">
        <f t="shared" ref="S9" si="4">SUM(Q9,Q10,O9,O10)</f>
        <v>43</v>
      </c>
      <c r="T9" s="1157"/>
      <c r="U9" s="1157"/>
      <c r="V9" s="1157"/>
      <c r="W9" s="1157">
        <v>4</v>
      </c>
      <c r="X9" s="1157">
        <f t="shared" ref="X9:Y9" si="5">SUM(V9,T9)</f>
        <v>0</v>
      </c>
      <c r="Y9" s="1157">
        <f t="shared" si="5"/>
        <v>4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91</v>
      </c>
    </row>
    <row r="10" spans="1:32" ht="18" customHeight="1">
      <c r="A10" s="1078"/>
      <c r="B10" s="1083" t="s">
        <v>2</v>
      </c>
      <c r="C10" s="1157"/>
      <c r="D10" s="1157"/>
      <c r="E10" s="1162"/>
      <c r="F10" s="1157"/>
      <c r="G10" s="1162"/>
      <c r="H10" s="1157"/>
      <c r="I10" s="25">
        <v>1</v>
      </c>
      <c r="J10" s="1157"/>
      <c r="K10" s="32">
        <v>2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9</v>
      </c>
      <c r="D11" s="1157">
        <f t="shared" si="7"/>
        <v>66</v>
      </c>
      <c r="E11" s="1161">
        <f t="shared" ref="E11" si="8">SUM(C11:D12)</f>
        <v>75</v>
      </c>
      <c r="F11" s="1157"/>
      <c r="G11" s="1157"/>
      <c r="H11" s="1157">
        <v>3</v>
      </c>
      <c r="I11" s="24">
        <v>23</v>
      </c>
      <c r="J11" s="1157">
        <v>1</v>
      </c>
      <c r="K11" s="1161">
        <v>5</v>
      </c>
      <c r="L11" s="1157">
        <f t="shared" ref="L11" si="9">F11+H11+J11</f>
        <v>4</v>
      </c>
      <c r="M11" s="1157">
        <f t="shared" ref="M11" si="10">G11+G12+I11+I12+K11+K12</f>
        <v>30</v>
      </c>
      <c r="N11" s="1157">
        <v>3</v>
      </c>
      <c r="O11" s="1161">
        <v>13</v>
      </c>
      <c r="P11" s="1157">
        <v>2</v>
      </c>
      <c r="Q11" s="24">
        <v>16</v>
      </c>
      <c r="R11" s="1157">
        <f t="shared" ref="R11" si="11">SUM(P11,N11)</f>
        <v>5</v>
      </c>
      <c r="S11" s="1157">
        <f t="shared" ref="S11" si="12">SUM(Q11,Q12,O11,O12)</f>
        <v>30</v>
      </c>
      <c r="T11" s="1157"/>
      <c r="U11" s="1157"/>
      <c r="V11" s="1157" t="s">
        <v>201</v>
      </c>
      <c r="W11" s="1157">
        <v>6</v>
      </c>
      <c r="X11" s="1157">
        <f t="shared" ref="X11:Y11" si="13">SUM(V11,T11)</f>
        <v>0</v>
      </c>
      <c r="Y11" s="1157">
        <f t="shared" si="13"/>
        <v>6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75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1162"/>
      <c r="L12" s="1157"/>
      <c r="M12" s="1157"/>
      <c r="N12" s="1157"/>
      <c r="O12" s="1162"/>
      <c r="P12" s="1157"/>
      <c r="Q12" s="25">
        <v>1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14</v>
      </c>
      <c r="D13" s="1157">
        <f t="shared" si="15"/>
        <v>61</v>
      </c>
      <c r="E13" s="1161">
        <f t="shared" ref="E13" si="16">SUM(C13:D14)</f>
        <v>75</v>
      </c>
      <c r="F13" s="1157">
        <v>1</v>
      </c>
      <c r="G13" s="1161"/>
      <c r="H13" s="1157">
        <v>2</v>
      </c>
      <c r="I13" s="24">
        <v>8</v>
      </c>
      <c r="J13" s="1157">
        <v>4</v>
      </c>
      <c r="K13" s="1161">
        <v>1</v>
      </c>
      <c r="L13" s="1157">
        <f>F13+H13+J13</f>
        <v>7</v>
      </c>
      <c r="M13" s="1157">
        <f>G13+G14+I13+I14+K13+K14</f>
        <v>9</v>
      </c>
      <c r="N13" s="1157">
        <v>1</v>
      </c>
      <c r="O13" s="1161">
        <v>19</v>
      </c>
      <c r="P13" s="1157">
        <v>4</v>
      </c>
      <c r="Q13" s="1161">
        <v>28</v>
      </c>
      <c r="R13" s="1157">
        <f t="shared" ref="R13" si="17">SUM(P13,N13)</f>
        <v>5</v>
      </c>
      <c r="S13" s="1157">
        <f t="shared" ref="S13" si="18">SUM(Q13,Q14,O13,O14)</f>
        <v>47</v>
      </c>
      <c r="T13" s="1157">
        <v>1</v>
      </c>
      <c r="U13" s="1157"/>
      <c r="V13" s="1157">
        <v>1</v>
      </c>
      <c r="W13" s="1161">
        <v>5</v>
      </c>
      <c r="X13" s="1157">
        <f t="shared" ref="X13:Y13" si="19">SUM(V13,T13)</f>
        <v>2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75</v>
      </c>
    </row>
    <row r="14" spans="1:32" ht="18" customHeight="1">
      <c r="A14" s="1078"/>
      <c r="B14" s="31" t="s">
        <v>3</v>
      </c>
      <c r="C14" s="1157"/>
      <c r="D14" s="1157"/>
      <c r="E14" s="1162"/>
      <c r="F14" s="1157"/>
      <c r="G14" s="1162"/>
      <c r="H14" s="1157"/>
      <c r="I14" s="25"/>
      <c r="J14" s="1157"/>
      <c r="K14" s="1162"/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41</v>
      </c>
      <c r="E15" s="1161">
        <f t="shared" ref="E15" si="22">SUM(C15:D16)</f>
        <v>44</v>
      </c>
      <c r="F15" s="1157"/>
      <c r="G15" s="1161"/>
      <c r="H15" s="1157"/>
      <c r="I15" s="1161">
        <v>8</v>
      </c>
      <c r="J15" s="1157"/>
      <c r="K15" s="24">
        <v>4</v>
      </c>
      <c r="L15" s="1157">
        <f>F15+H15+J15</f>
        <v>0</v>
      </c>
      <c r="M15" s="1157">
        <f>G15+G16+I15+I16+K15+K16</f>
        <v>13</v>
      </c>
      <c r="N15" s="1157">
        <v>1</v>
      </c>
      <c r="O15" s="1161">
        <v>14</v>
      </c>
      <c r="P15" s="1157">
        <v>1</v>
      </c>
      <c r="Q15" s="1161">
        <v>11</v>
      </c>
      <c r="R15" s="1157">
        <f t="shared" ref="R15" si="23">SUM(P15,N15)</f>
        <v>2</v>
      </c>
      <c r="S15" s="1157">
        <f t="shared" ref="S15" si="24">SUM(Q15,Q16,O15,O16)</f>
        <v>25</v>
      </c>
      <c r="T15" s="1157"/>
      <c r="U15" s="1157"/>
      <c r="V15" s="1157">
        <v>1</v>
      </c>
      <c r="W15" s="1161">
        <v>3</v>
      </c>
      <c r="X15" s="1157">
        <f t="shared" ref="X15:Y15" si="25">SUM(V15,T15)</f>
        <v>1</v>
      </c>
      <c r="Y15" s="1157">
        <f t="shared" si="25"/>
        <v>3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44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25">
        <v>1</v>
      </c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077"/>
      <c r="B17" s="1172" t="s">
        <v>68</v>
      </c>
      <c r="C17" s="1157">
        <f t="shared" ref="C17:D17" si="27">SUM(L17,R17,X17,AD17)</f>
        <v>2</v>
      </c>
      <c r="D17" s="1157">
        <f t="shared" si="27"/>
        <v>35</v>
      </c>
      <c r="E17" s="1161">
        <f>SUM(C17:D18)</f>
        <v>37</v>
      </c>
      <c r="F17" s="1161"/>
      <c r="G17" s="1161"/>
      <c r="H17" s="1227"/>
      <c r="I17" s="24">
        <v>3</v>
      </c>
      <c r="J17" s="1227"/>
      <c r="K17" s="1161">
        <v>3</v>
      </c>
      <c r="L17" s="1229">
        <f>F17+H17+J17</f>
        <v>0</v>
      </c>
      <c r="M17" s="1157">
        <f>G17+G18+I17+I18+K17+K18</f>
        <v>7</v>
      </c>
      <c r="N17" s="1161">
        <v>1</v>
      </c>
      <c r="O17" s="1161">
        <v>10</v>
      </c>
      <c r="P17" s="1161">
        <v>1</v>
      </c>
      <c r="Q17" s="1161">
        <v>14</v>
      </c>
      <c r="R17" s="1157">
        <f t="shared" ref="R17:R19" si="28">SUM(P17,N17)</f>
        <v>2</v>
      </c>
      <c r="S17" s="1157">
        <f t="shared" ref="S17:S19" si="29">SUM(Q17,Q18,O17,O18)</f>
        <v>24</v>
      </c>
      <c r="T17" s="1161"/>
      <c r="U17" s="1161"/>
      <c r="V17" s="1161"/>
      <c r="W17" s="1161">
        <v>4</v>
      </c>
      <c r="X17" s="1157">
        <f t="shared" ref="X17:Y19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9" si="31">SUM(AB17,Z17)</f>
        <v>0</v>
      </c>
      <c r="AE17" s="1157">
        <f t="shared" si="31"/>
        <v>0</v>
      </c>
      <c r="AF17" s="1167">
        <f>E17</f>
        <v>37</v>
      </c>
    </row>
    <row r="18" spans="1:32" ht="18" customHeight="1">
      <c r="A18" s="1080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222"/>
      <c r="X18" s="1157"/>
      <c r="Y18" s="1157"/>
      <c r="Z18" s="1161"/>
      <c r="AA18" s="1161"/>
      <c r="AB18" s="1161"/>
      <c r="AC18" s="1161"/>
      <c r="AD18" s="1157"/>
      <c r="AE18" s="1157"/>
      <c r="AF18" s="1168"/>
    </row>
    <row r="19" spans="1:32" ht="18" customHeight="1">
      <c r="A19" s="1082"/>
      <c r="B19" s="1172" t="s">
        <v>199</v>
      </c>
      <c r="C19" s="1157">
        <f>SUM(L19,R19,X19,AD19)</f>
        <v>0</v>
      </c>
      <c r="D19" s="1157">
        <f>SUM(M19,S19,Y19,AE19)</f>
        <v>1</v>
      </c>
      <c r="E19" s="1161">
        <f>SUM(C19:D20)</f>
        <v>1</v>
      </c>
      <c r="F19" s="1161"/>
      <c r="G19" s="1161"/>
      <c r="H19" s="1161"/>
      <c r="I19" s="791"/>
      <c r="J19" s="1161"/>
      <c r="K19" s="1075"/>
      <c r="L19" s="1229">
        <f>F19+H19+J19</f>
        <v>0</v>
      </c>
      <c r="M19" s="1157">
        <f>G19+G20+I19+I20+K19+K20</f>
        <v>0</v>
      </c>
      <c r="N19" s="1075"/>
      <c r="O19" s="1075"/>
      <c r="P19" s="1075"/>
      <c r="Q19" s="1075"/>
      <c r="R19" s="1157">
        <f t="shared" si="28"/>
        <v>0</v>
      </c>
      <c r="S19" s="1157">
        <f t="shared" si="29"/>
        <v>1</v>
      </c>
      <c r="T19" s="1075"/>
      <c r="U19" s="1075"/>
      <c r="V19" s="1084"/>
      <c r="W19" s="1075"/>
      <c r="X19" s="1157">
        <f t="shared" si="30"/>
        <v>0</v>
      </c>
      <c r="Y19" s="1157">
        <f t="shared" si="30"/>
        <v>0</v>
      </c>
      <c r="Z19" s="1084"/>
      <c r="AA19" s="1075"/>
      <c r="AB19" s="947"/>
      <c r="AC19" s="1075"/>
      <c r="AD19" s="1157">
        <f t="shared" si="31"/>
        <v>0</v>
      </c>
      <c r="AE19" s="1157">
        <f t="shared" si="31"/>
        <v>0</v>
      </c>
      <c r="AF19" s="1167">
        <f>E19</f>
        <v>1</v>
      </c>
    </row>
    <row r="20" spans="1:32" ht="18" customHeight="1">
      <c r="A20" s="1082"/>
      <c r="B20" s="1224"/>
      <c r="C20" s="1157"/>
      <c r="D20" s="1157"/>
      <c r="E20" s="1162"/>
      <c r="F20" s="1162"/>
      <c r="G20" s="1162"/>
      <c r="H20" s="1162"/>
      <c r="I20" s="32"/>
      <c r="J20" s="1162"/>
      <c r="K20" s="1076"/>
      <c r="L20" s="1229"/>
      <c r="M20" s="1157"/>
      <c r="N20" s="1076"/>
      <c r="O20" s="25">
        <v>1</v>
      </c>
      <c r="P20" s="1076"/>
      <c r="Q20" s="1076"/>
      <c r="R20" s="1157"/>
      <c r="S20" s="1157"/>
      <c r="T20" s="1076"/>
      <c r="U20" s="1076"/>
      <c r="V20" s="1085"/>
      <c r="W20" s="1076"/>
      <c r="X20" s="1157"/>
      <c r="Y20" s="1157"/>
      <c r="Z20" s="1085"/>
      <c r="AA20" s="1076"/>
      <c r="AB20" s="948"/>
      <c r="AC20" s="1076"/>
      <c r="AD20" s="1157"/>
      <c r="AE20" s="1157"/>
      <c r="AF20" s="1168"/>
    </row>
    <row r="21" spans="1:32" ht="18" customHeight="1">
      <c r="A21" s="1082"/>
      <c r="B21" s="1172" t="s">
        <v>203</v>
      </c>
      <c r="C21" s="1157">
        <f>SUM(L21,R21,X21,AD21)</f>
        <v>0</v>
      </c>
      <c r="D21" s="1157">
        <f>SUM(M21,S21,Y21,AE21)</f>
        <v>53</v>
      </c>
      <c r="E21" s="1161">
        <f>SUM(C21:D22)</f>
        <v>53</v>
      </c>
      <c r="F21" s="1161"/>
      <c r="G21" s="1222"/>
      <c r="H21" s="1222"/>
      <c r="I21" s="1025">
        <v>12</v>
      </c>
      <c r="J21" s="1222"/>
      <c r="K21" s="1081">
        <v>5</v>
      </c>
      <c r="L21" s="1261">
        <f>F21+H21+J21</f>
        <v>0</v>
      </c>
      <c r="M21" s="1162">
        <f>G21+G22+I21+I22+K21+K22</f>
        <v>20</v>
      </c>
      <c r="N21" s="1081"/>
      <c r="O21" s="1025">
        <v>16</v>
      </c>
      <c r="P21" s="1081"/>
      <c r="Q21" s="1025">
        <v>16</v>
      </c>
      <c r="R21" s="1162">
        <f t="shared" ref="R21" si="32">SUM(P21,N21)</f>
        <v>0</v>
      </c>
      <c r="S21" s="1162">
        <f t="shared" ref="S21" si="33">SUM(Q21,Q22,O21,O22)</f>
        <v>32</v>
      </c>
      <c r="T21" s="1081"/>
      <c r="U21" s="1081"/>
      <c r="V21" s="1081"/>
      <c r="W21" s="1161">
        <v>1</v>
      </c>
      <c r="X21" s="1162">
        <f t="shared" ref="X21:Y21" si="34">SUM(V21,T21)</f>
        <v>0</v>
      </c>
      <c r="Y21" s="1162">
        <f t="shared" si="34"/>
        <v>1</v>
      </c>
      <c r="Z21" s="946"/>
      <c r="AA21" s="1081"/>
      <c r="AB21" s="979"/>
      <c r="AC21" s="1081"/>
      <c r="AD21" s="1162">
        <f t="shared" ref="AD21:AE21" si="35">SUM(AB21,Z21)</f>
        <v>0</v>
      </c>
      <c r="AE21" s="1162">
        <f t="shared" si="35"/>
        <v>0</v>
      </c>
      <c r="AF21" s="1260">
        <f>E21</f>
        <v>53</v>
      </c>
    </row>
    <row r="22" spans="1:32" ht="18" customHeight="1">
      <c r="A22" s="1082"/>
      <c r="B22" s="1224"/>
      <c r="C22" s="1157"/>
      <c r="D22" s="1157"/>
      <c r="E22" s="1162"/>
      <c r="F22" s="1162"/>
      <c r="G22" s="1162"/>
      <c r="H22" s="1162"/>
      <c r="I22" s="945">
        <v>2</v>
      </c>
      <c r="J22" s="1162"/>
      <c r="K22" s="117">
        <v>1</v>
      </c>
      <c r="L22" s="1229"/>
      <c r="M22" s="1157"/>
      <c r="N22" s="1081"/>
      <c r="O22" s="1081"/>
      <c r="P22" s="1081"/>
      <c r="Q22" s="1081"/>
      <c r="R22" s="1157"/>
      <c r="S22" s="1157"/>
      <c r="T22" s="1081"/>
      <c r="U22" s="1081"/>
      <c r="V22" s="1081"/>
      <c r="W22" s="1162"/>
      <c r="X22" s="1157"/>
      <c r="Y22" s="1157"/>
      <c r="Z22" s="1085"/>
      <c r="AA22" s="1076"/>
      <c r="AB22" s="948"/>
      <c r="AC22" s="1076"/>
      <c r="AD22" s="1157"/>
      <c r="AE22" s="1157"/>
      <c r="AF22" s="1168"/>
    </row>
    <row r="23" spans="1:32" ht="18" customHeight="1">
      <c r="A23" s="1170"/>
      <c r="B23" s="1172" t="s">
        <v>14</v>
      </c>
      <c r="C23" s="1157">
        <f t="shared" ref="C23:D23" si="36">SUM(L23,R23,X23,AD23)</f>
        <v>1</v>
      </c>
      <c r="D23" s="1157">
        <f t="shared" si="36"/>
        <v>5</v>
      </c>
      <c r="E23" s="1161">
        <f t="shared" ref="E23" si="37">SUM(C23:D24)</f>
        <v>6</v>
      </c>
      <c r="F23" s="1161"/>
      <c r="G23" s="1161"/>
      <c r="H23" s="1161"/>
      <c r="I23" s="1161"/>
      <c r="J23" s="1161"/>
      <c r="K23" s="1161"/>
      <c r="L23" s="1157">
        <f t="shared" ref="L23" si="38">F23+H23+J23</f>
        <v>0</v>
      </c>
      <c r="M23" s="1157">
        <f t="shared" ref="M23" si="39">G23+G24+I23+I24+K23+K24</f>
        <v>0</v>
      </c>
      <c r="N23" s="1161"/>
      <c r="O23" s="1161"/>
      <c r="P23" s="1161"/>
      <c r="Q23" s="1161">
        <v>4</v>
      </c>
      <c r="R23" s="1157">
        <f t="shared" ref="R23" si="40">SUM(P23,N23)</f>
        <v>0</v>
      </c>
      <c r="S23" s="1157">
        <f t="shared" ref="S23" si="41">SUM(Q23,Q24,O23,O24)</f>
        <v>4</v>
      </c>
      <c r="T23" s="1161"/>
      <c r="U23" s="1161"/>
      <c r="V23" s="1227">
        <v>1</v>
      </c>
      <c r="W23" s="1161">
        <v>1</v>
      </c>
      <c r="X23" s="1229">
        <f t="shared" ref="X23" si="42">SUM(V23,T23)</f>
        <v>1</v>
      </c>
      <c r="Y23" s="1157">
        <f>U23+U24+W23+W24</f>
        <v>1</v>
      </c>
      <c r="Z23" s="1162"/>
      <c r="AA23" s="1162"/>
      <c r="AB23" s="1162"/>
      <c r="AC23" s="1162"/>
      <c r="AD23" s="1157">
        <f t="shared" ref="AD23:AE23" si="43">SUM(AB23,Z23)</f>
        <v>0</v>
      </c>
      <c r="AE23" s="1157">
        <f t="shared" si="43"/>
        <v>0</v>
      </c>
      <c r="AF23" s="1167">
        <f>E23</f>
        <v>6</v>
      </c>
    </row>
    <row r="24" spans="1:32" ht="18" customHeight="1">
      <c r="A24" s="1223"/>
      <c r="B24" s="1224"/>
      <c r="C24" s="1157"/>
      <c r="D24" s="1157"/>
      <c r="E24" s="1162"/>
      <c r="F24" s="1162"/>
      <c r="G24" s="1162"/>
      <c r="H24" s="1162"/>
      <c r="I24" s="1162"/>
      <c r="J24" s="1222"/>
      <c r="K24" s="1162"/>
      <c r="L24" s="1157"/>
      <c r="M24" s="1157"/>
      <c r="N24" s="1162"/>
      <c r="O24" s="1162"/>
      <c r="P24" s="1162"/>
      <c r="Q24" s="1162"/>
      <c r="R24" s="1157"/>
      <c r="S24" s="1157"/>
      <c r="T24" s="1162"/>
      <c r="U24" s="1162"/>
      <c r="V24" s="1228"/>
      <c r="W24" s="1162"/>
      <c r="X24" s="1229"/>
      <c r="Y24" s="1157"/>
      <c r="Z24" s="1157"/>
      <c r="AA24" s="1157"/>
      <c r="AB24" s="1157"/>
      <c r="AC24" s="1157"/>
      <c r="AD24" s="1157"/>
      <c r="AE24" s="1157"/>
      <c r="AF24" s="1168"/>
    </row>
    <row r="25" spans="1:32" ht="18" customHeight="1">
      <c r="A25" s="1170"/>
      <c r="B25" s="1172" t="s">
        <v>82</v>
      </c>
      <c r="C25" s="1157">
        <f t="shared" ref="C25:D25" si="44">SUM(L25,R25,X25,AD25)</f>
        <v>0</v>
      </c>
      <c r="D25" s="1157">
        <f t="shared" si="44"/>
        <v>48</v>
      </c>
      <c r="E25" s="1161">
        <f t="shared" ref="E25" si="45">SUM(C25:D26)</f>
        <v>48</v>
      </c>
      <c r="F25" s="1157"/>
      <c r="G25" s="791"/>
      <c r="H25" s="1157"/>
      <c r="I25" s="1161">
        <v>32</v>
      </c>
      <c r="J25" s="1157"/>
      <c r="K25" s="1161">
        <v>3</v>
      </c>
      <c r="L25" s="1157">
        <f t="shared" ref="L25" si="46">F25+H25+J25</f>
        <v>0</v>
      </c>
      <c r="M25" s="1157">
        <f t="shared" ref="M25" si="47">G25+G26+I25+I26+K25+K26</f>
        <v>48</v>
      </c>
      <c r="N25" s="1157"/>
      <c r="O25" s="1157"/>
      <c r="P25" s="1157"/>
      <c r="Q25" s="1157"/>
      <c r="R25" s="1157">
        <f t="shared" ref="R25" si="48">SUM(P25,N25)</f>
        <v>0</v>
      </c>
      <c r="S25" s="1157">
        <f t="shared" ref="S25" si="49">SUM(Q25,Q26,O25,O26)</f>
        <v>0</v>
      </c>
      <c r="T25" s="1157"/>
      <c r="U25" s="1157"/>
      <c r="V25" s="1157"/>
      <c r="W25" s="1162"/>
      <c r="X25" s="1157">
        <f t="shared" ref="X25" si="50">SUM(V25,T25)</f>
        <v>0</v>
      </c>
      <c r="Y25" s="1157">
        <f>U25+U26+W25+W26</f>
        <v>0</v>
      </c>
      <c r="Z25" s="1157"/>
      <c r="AA25" s="1157"/>
      <c r="AB25" s="1157"/>
      <c r="AC25" s="1157"/>
      <c r="AD25" s="1157">
        <f t="shared" ref="AD25:AE25" si="51">SUM(AB25,Z25)</f>
        <v>0</v>
      </c>
      <c r="AE25" s="1157">
        <f t="shared" si="51"/>
        <v>0</v>
      </c>
      <c r="AF25" s="1167">
        <f>E25</f>
        <v>48</v>
      </c>
    </row>
    <row r="26" spans="1:32" ht="18" customHeight="1">
      <c r="A26" s="1171"/>
      <c r="B26" s="1173"/>
      <c r="C26" s="1157"/>
      <c r="D26" s="1157"/>
      <c r="E26" s="1162"/>
      <c r="F26" s="1157"/>
      <c r="G26" s="32">
        <v>13</v>
      </c>
      <c r="H26" s="1157"/>
      <c r="I26" s="1162"/>
      <c r="J26" s="1157"/>
      <c r="K26" s="1162"/>
      <c r="L26" s="1157"/>
      <c r="M26" s="1157"/>
      <c r="N26" s="1157"/>
      <c r="O26" s="1157"/>
      <c r="P26" s="1157"/>
      <c r="Q26" s="1157"/>
      <c r="R26" s="1157"/>
      <c r="S26" s="1157"/>
      <c r="T26" s="1157"/>
      <c r="U26" s="1157"/>
      <c r="V26" s="1157"/>
      <c r="W26" s="1157"/>
      <c r="X26" s="1157"/>
      <c r="Y26" s="1157"/>
      <c r="Z26" s="1157"/>
      <c r="AA26" s="1157"/>
      <c r="AB26" s="1157"/>
      <c r="AC26" s="1157"/>
      <c r="AD26" s="1157"/>
      <c r="AE26" s="1157"/>
      <c r="AF26" s="1168"/>
    </row>
    <row r="27" spans="1:32" ht="24" customHeight="1">
      <c r="A27" s="1225" t="s">
        <v>1</v>
      </c>
      <c r="B27" s="1226"/>
      <c r="C27" s="33">
        <f>SUM(C7:C26)</f>
        <v>53</v>
      </c>
      <c r="D27" s="33">
        <f t="shared" ref="D27:AE27" si="52">SUM(D7:D26)</f>
        <v>489</v>
      </c>
      <c r="E27" s="33">
        <f t="shared" si="52"/>
        <v>542</v>
      </c>
      <c r="F27" s="33">
        <f t="shared" si="52"/>
        <v>2</v>
      </c>
      <c r="G27" s="33">
        <f t="shared" si="52"/>
        <v>13</v>
      </c>
      <c r="H27" s="33">
        <f t="shared" si="52"/>
        <v>6</v>
      </c>
      <c r="I27" s="33">
        <f t="shared" si="52"/>
        <v>134</v>
      </c>
      <c r="J27" s="33">
        <f t="shared" si="52"/>
        <v>6</v>
      </c>
      <c r="K27" s="33">
        <f t="shared" si="52"/>
        <v>50</v>
      </c>
      <c r="L27" s="33">
        <f t="shared" si="52"/>
        <v>14</v>
      </c>
      <c r="M27" s="33">
        <f t="shared" si="52"/>
        <v>197</v>
      </c>
      <c r="N27" s="33">
        <f t="shared" si="52"/>
        <v>11</v>
      </c>
      <c r="O27" s="33">
        <f t="shared" si="52"/>
        <v>116</v>
      </c>
      <c r="P27" s="33">
        <f t="shared" si="52"/>
        <v>16</v>
      </c>
      <c r="Q27" s="33">
        <f t="shared" si="52"/>
        <v>146</v>
      </c>
      <c r="R27" s="33">
        <f t="shared" si="52"/>
        <v>27</v>
      </c>
      <c r="S27" s="33">
        <f t="shared" si="52"/>
        <v>262</v>
      </c>
      <c r="T27" s="33">
        <f t="shared" si="52"/>
        <v>2</v>
      </c>
      <c r="U27" s="33">
        <f t="shared" si="52"/>
        <v>1</v>
      </c>
      <c r="V27" s="33">
        <f t="shared" si="52"/>
        <v>8</v>
      </c>
      <c r="W27" s="33">
        <f t="shared" si="52"/>
        <v>29</v>
      </c>
      <c r="X27" s="33">
        <f t="shared" si="52"/>
        <v>10</v>
      </c>
      <c r="Y27" s="33">
        <f t="shared" si="52"/>
        <v>30</v>
      </c>
      <c r="Z27" s="33">
        <f t="shared" si="52"/>
        <v>0</v>
      </c>
      <c r="AA27" s="33">
        <f t="shared" si="52"/>
        <v>0</v>
      </c>
      <c r="AB27" s="33">
        <f t="shared" si="52"/>
        <v>2</v>
      </c>
      <c r="AC27" s="33">
        <f t="shared" si="52"/>
        <v>0</v>
      </c>
      <c r="AD27" s="33">
        <f t="shared" si="52"/>
        <v>2</v>
      </c>
      <c r="AE27" s="33">
        <f t="shared" si="52"/>
        <v>0</v>
      </c>
      <c r="AF27" s="33">
        <f>SUM(AF7:AF26)</f>
        <v>542</v>
      </c>
    </row>
    <row r="28" spans="1:32" ht="2.25" customHeight="1">
      <c r="B28" s="22"/>
      <c r="C28" s="22"/>
      <c r="D28" s="22"/>
      <c r="E28" s="22"/>
      <c r="F28" s="22"/>
      <c r="G28" s="22"/>
    </row>
    <row r="29" spans="1:32" ht="2.25" customHeight="1"/>
    <row r="30" spans="1:32" s="35" customFormat="1" ht="23.25">
      <c r="C30" s="1174" t="s">
        <v>54</v>
      </c>
      <c r="D30" s="1174"/>
      <c r="E30" s="1174"/>
      <c r="F30" s="1174"/>
      <c r="G30" s="1174"/>
      <c r="H30" s="1174"/>
      <c r="I30" s="1174"/>
      <c r="J30" s="1174"/>
      <c r="K30" s="1174"/>
      <c r="L30" s="1174"/>
      <c r="M30" s="1174"/>
      <c r="N30" s="1174"/>
      <c r="O30" s="1174"/>
      <c r="P30" s="1174"/>
      <c r="Q30" s="1174"/>
      <c r="R30" s="1174"/>
      <c r="S30" s="1174"/>
      <c r="T30" s="1174"/>
      <c r="U30" s="1174"/>
      <c r="V30" s="1174"/>
      <c r="W30" s="1174"/>
      <c r="X30" s="1174"/>
      <c r="Y30" s="1174"/>
      <c r="Z30" s="1174"/>
      <c r="AA30" s="1174"/>
      <c r="AB30" s="1174"/>
      <c r="AC30" s="1174"/>
      <c r="AD30" s="1174"/>
      <c r="AE30" s="1174"/>
      <c r="AF30" s="1174"/>
    </row>
    <row r="31" spans="1:32" ht="3.75" customHeight="1"/>
    <row r="32" spans="1:32" ht="23.25">
      <c r="G32" s="1156" t="s">
        <v>28</v>
      </c>
      <c r="H32" s="1156"/>
      <c r="I32" s="1156"/>
      <c r="J32" s="1156"/>
      <c r="K32" s="1156"/>
      <c r="L32" s="1156"/>
      <c r="U32" s="1169" t="s">
        <v>24</v>
      </c>
      <c r="V32" s="1169"/>
      <c r="W32" s="1169"/>
      <c r="X32" s="1169"/>
      <c r="Y32" s="1169"/>
      <c r="Z32" s="1169"/>
      <c r="AA32" s="1169"/>
      <c r="AB32" s="1169"/>
      <c r="AC32" s="1169"/>
      <c r="AD32" s="1169"/>
      <c r="AE32" s="1169"/>
      <c r="AF32" s="1169"/>
    </row>
    <row r="33" spans="5:32" ht="23.25">
      <c r="E33" s="36"/>
      <c r="G33" s="1156" t="s">
        <v>29</v>
      </c>
      <c r="H33" s="1156"/>
      <c r="I33" s="1156"/>
      <c r="J33" s="1156"/>
      <c r="K33" s="1156"/>
      <c r="L33" s="1156"/>
      <c r="U33" s="1169" t="s">
        <v>215</v>
      </c>
      <c r="V33" s="1169"/>
      <c r="W33" s="1169"/>
      <c r="X33" s="1169"/>
      <c r="Y33" s="1169"/>
      <c r="Z33" s="1169"/>
      <c r="AA33" s="1169"/>
      <c r="AB33" s="1169"/>
      <c r="AC33" s="1169"/>
      <c r="AD33" s="1169"/>
      <c r="AE33" s="1169"/>
      <c r="AF33" s="1169"/>
    </row>
  </sheetData>
  <mergeCells count="307">
    <mergeCell ref="C30:AF30"/>
    <mergeCell ref="G32:L32"/>
    <mergeCell ref="U32:AF32"/>
    <mergeCell ref="G33:L33"/>
    <mergeCell ref="U33:AF33"/>
    <mergeCell ref="AB25:AB26"/>
    <mergeCell ref="AC25:AC26"/>
    <mergeCell ref="AD25:AD26"/>
    <mergeCell ref="AE25:AE26"/>
    <mergeCell ref="AF25:AF26"/>
    <mergeCell ref="A27:B27"/>
    <mergeCell ref="V25:V26"/>
    <mergeCell ref="W25:W26"/>
    <mergeCell ref="X25:X26"/>
    <mergeCell ref="Y25:Y26"/>
    <mergeCell ref="Z25:Z26"/>
    <mergeCell ref="AA25:AA26"/>
    <mergeCell ref="P25:P26"/>
    <mergeCell ref="Q25:Q26"/>
    <mergeCell ref="R25:R26"/>
    <mergeCell ref="S25:S26"/>
    <mergeCell ref="T25:T26"/>
    <mergeCell ref="U25:U26"/>
    <mergeCell ref="J25:J26"/>
    <mergeCell ref="K25:K26"/>
    <mergeCell ref="L25:L26"/>
    <mergeCell ref="M25:M26"/>
    <mergeCell ref="N25:N26"/>
    <mergeCell ref="O25:O26"/>
    <mergeCell ref="AE23:AE24"/>
    <mergeCell ref="AF23:AF24"/>
    <mergeCell ref="A25:A26"/>
    <mergeCell ref="B25:B26"/>
    <mergeCell ref="C25:C26"/>
    <mergeCell ref="D25:D26"/>
    <mergeCell ref="E25:E26"/>
    <mergeCell ref="F25:F26"/>
    <mergeCell ref="H25:H26"/>
    <mergeCell ref="I25:I26"/>
    <mergeCell ref="Y23:Y24"/>
    <mergeCell ref="Z23:Z24"/>
    <mergeCell ref="AA23:AA24"/>
    <mergeCell ref="AB23:AB24"/>
    <mergeCell ref="AC23:AC24"/>
    <mergeCell ref="AD23:AD24"/>
    <mergeCell ref="S23:S24"/>
    <mergeCell ref="T23:T24"/>
    <mergeCell ref="U23:U24"/>
    <mergeCell ref="V23:V24"/>
    <mergeCell ref="W23:W24"/>
    <mergeCell ref="X23:X24"/>
    <mergeCell ref="M23:M24"/>
    <mergeCell ref="N23:N24"/>
    <mergeCell ref="A23:A24"/>
    <mergeCell ref="B23:B24"/>
    <mergeCell ref="C23:C24"/>
    <mergeCell ref="D23:D24"/>
    <mergeCell ref="E23:E24"/>
    <mergeCell ref="F23:F24"/>
    <mergeCell ref="W21:W22"/>
    <mergeCell ref="X21:X22"/>
    <mergeCell ref="Y19:Y20"/>
    <mergeCell ref="Y21:Y22"/>
    <mergeCell ref="O23:O24"/>
    <mergeCell ref="P23:P24"/>
    <mergeCell ref="Q23:Q24"/>
    <mergeCell ref="R23:R24"/>
    <mergeCell ref="G23:G24"/>
    <mergeCell ref="H23:H24"/>
    <mergeCell ref="I23:I24"/>
    <mergeCell ref="J23:J24"/>
    <mergeCell ref="K23:K24"/>
    <mergeCell ref="L23:L24"/>
    <mergeCell ref="S21:S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J19:J20"/>
    <mergeCell ref="L19:L20"/>
    <mergeCell ref="M19:M20"/>
    <mergeCell ref="R19:R20"/>
    <mergeCell ref="S19:S20"/>
    <mergeCell ref="X19:X20"/>
    <mergeCell ref="AD21:AD22"/>
    <mergeCell ref="AE21:AE22"/>
    <mergeCell ref="AF21:AF22"/>
    <mergeCell ref="H21:H22"/>
    <mergeCell ref="J21:J22"/>
    <mergeCell ref="L21:L22"/>
    <mergeCell ref="M21:M22"/>
    <mergeCell ref="R21:R22"/>
    <mergeCell ref="AD17:AD18"/>
    <mergeCell ref="AE17:AE18"/>
    <mergeCell ref="AF17:AF18"/>
    <mergeCell ref="B19:B20"/>
    <mergeCell ref="C19:C20"/>
    <mergeCell ref="D19:D20"/>
    <mergeCell ref="E19:E20"/>
    <mergeCell ref="F19:F20"/>
    <mergeCell ref="G19:G20"/>
    <mergeCell ref="H19:H20"/>
    <mergeCell ref="X17:X18"/>
    <mergeCell ref="Y17:Y18"/>
    <mergeCell ref="Z17:Z18"/>
    <mergeCell ref="AA17:AA18"/>
    <mergeCell ref="AB17:AB18"/>
    <mergeCell ref="AC17:AC18"/>
    <mergeCell ref="R17:R18"/>
    <mergeCell ref="S17:S18"/>
    <mergeCell ref="T17:T18"/>
    <mergeCell ref="U17:U18"/>
    <mergeCell ref="V17:V18"/>
    <mergeCell ref="W17:W18"/>
    <mergeCell ref="L17:L18"/>
    <mergeCell ref="M17:M18"/>
    <mergeCell ref="N17:N18"/>
    <mergeCell ref="O17:O18"/>
    <mergeCell ref="P17:P18"/>
    <mergeCell ref="Q17:Q18"/>
    <mergeCell ref="AF15:AF16"/>
    <mergeCell ref="B17:B18"/>
    <mergeCell ref="C17:C18"/>
    <mergeCell ref="D17:D18"/>
    <mergeCell ref="E17:E18"/>
    <mergeCell ref="F17:F18"/>
    <mergeCell ref="G17:G18"/>
    <mergeCell ref="H17:H18"/>
    <mergeCell ref="J17:J18"/>
    <mergeCell ref="K17:K18"/>
    <mergeCell ref="Z15:Z16"/>
    <mergeCell ref="AA15:AA16"/>
    <mergeCell ref="AB15:AB16"/>
    <mergeCell ref="AC15:AC16"/>
    <mergeCell ref="AD15:AD16"/>
    <mergeCell ref="AE15:AE16"/>
    <mergeCell ref="T15:T16"/>
    <mergeCell ref="U15:U16"/>
    <mergeCell ref="V15:V16"/>
    <mergeCell ref="W15:W16"/>
    <mergeCell ref="X15:X16"/>
    <mergeCell ref="Y15:Y16"/>
    <mergeCell ref="N15:N16"/>
    <mergeCell ref="O15:O16"/>
    <mergeCell ref="P15:P16"/>
    <mergeCell ref="Q15:Q16"/>
    <mergeCell ref="R15:R16"/>
    <mergeCell ref="S15:S16"/>
    <mergeCell ref="G15:G16"/>
    <mergeCell ref="H15:H16"/>
    <mergeCell ref="I15:I16"/>
    <mergeCell ref="J15:J16"/>
    <mergeCell ref="L15:L16"/>
    <mergeCell ref="M15:M16"/>
    <mergeCell ref="AB13:AB14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J13:J14"/>
    <mergeCell ref="K13:K14"/>
    <mergeCell ref="L13:L14"/>
    <mergeCell ref="M13:M14"/>
    <mergeCell ref="N13:N14"/>
    <mergeCell ref="O13:O14"/>
    <mergeCell ref="C13:C14"/>
    <mergeCell ref="D13:D14"/>
    <mergeCell ref="E13:E14"/>
    <mergeCell ref="F13:F14"/>
    <mergeCell ref="G13:G14"/>
    <mergeCell ref="H13:H14"/>
    <mergeCell ref="AA11:AA12"/>
    <mergeCell ref="AB11:AB12"/>
    <mergeCell ref="AC11:AC12"/>
    <mergeCell ref="AD11:AD12"/>
    <mergeCell ref="AE11:AE12"/>
    <mergeCell ref="AF11:AF12"/>
    <mergeCell ref="U11:U12"/>
    <mergeCell ref="V11:V12"/>
    <mergeCell ref="W11:W12"/>
    <mergeCell ref="X11:X12"/>
    <mergeCell ref="Y11:Y12"/>
    <mergeCell ref="Z11:Z12"/>
    <mergeCell ref="N11:N12"/>
    <mergeCell ref="O11:O12"/>
    <mergeCell ref="P11:P12"/>
    <mergeCell ref="R11:R12"/>
    <mergeCell ref="S11:S12"/>
    <mergeCell ref="T11:T12"/>
    <mergeCell ref="G11:G12"/>
    <mergeCell ref="H11:H12"/>
    <mergeCell ref="J11:J12"/>
    <mergeCell ref="K11:K12"/>
    <mergeCell ref="L11:L12"/>
    <mergeCell ref="M11:M12"/>
    <mergeCell ref="AC9:AC10"/>
    <mergeCell ref="AD9:AD10"/>
    <mergeCell ref="AE9:AE10"/>
    <mergeCell ref="AF9:AF10"/>
    <mergeCell ref="A11:A12"/>
    <mergeCell ref="B11:B12"/>
    <mergeCell ref="C11:C12"/>
    <mergeCell ref="D11:D12"/>
    <mergeCell ref="E11:E12"/>
    <mergeCell ref="F11:F12"/>
    <mergeCell ref="W9:W10"/>
    <mergeCell ref="X9:X10"/>
    <mergeCell ref="Y9:Y10"/>
    <mergeCell ref="Z9:Z10"/>
    <mergeCell ref="AA9:AA10"/>
    <mergeCell ref="AB9:AB10"/>
    <mergeCell ref="Q9:Q10"/>
    <mergeCell ref="R9:R10"/>
    <mergeCell ref="S9:S10"/>
    <mergeCell ref="T9:T10"/>
    <mergeCell ref="U9:U10"/>
    <mergeCell ref="V9:V10"/>
    <mergeCell ref="J9:J10"/>
    <mergeCell ref="L9:L10"/>
    <mergeCell ref="M9:M10"/>
    <mergeCell ref="N9:N10"/>
    <mergeCell ref="O9:O10"/>
    <mergeCell ref="P9:P10"/>
    <mergeCell ref="C9:C10"/>
    <mergeCell ref="D9:D10"/>
    <mergeCell ref="E9:E10"/>
    <mergeCell ref="F9:F10"/>
    <mergeCell ref="G9:G10"/>
    <mergeCell ref="H9:H10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R7:R8"/>
    <mergeCell ref="S7:S8"/>
    <mergeCell ref="T7:T8"/>
    <mergeCell ref="G7:G8"/>
    <mergeCell ref="H7:H8"/>
    <mergeCell ref="J7:J8"/>
    <mergeCell ref="L7:L8"/>
    <mergeCell ref="M7:M8"/>
    <mergeCell ref="N7:N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O7:O8"/>
    <mergeCell ref="P7:P8"/>
    <mergeCell ref="Q7:Q8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39370078740157483" right="3.937007874015748E-2" top="0.39370078740157483" bottom="7.874015748031496E-2" header="0.31496062992125984" footer="0.31496062992125984"/>
  <pageSetup paperSize="9" scale="92" orientation="landscape" r:id="rId1"/>
  <drawing r:id="rId2"/>
</worksheet>
</file>

<file path=xl/worksheets/sheet220.xml><?xml version="1.0" encoding="utf-8"?>
<worksheet xmlns="http://schemas.openxmlformats.org/spreadsheetml/2006/main" xmlns:r="http://schemas.openxmlformats.org/officeDocument/2006/relationships">
  <sheetPr>
    <tabColor rgb="FFFF00FF"/>
  </sheetPr>
  <dimension ref="A1:V30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20" width="9" style="982"/>
    <col min="21" max="21" width="9.125" style="982" bestFit="1" customWidth="1"/>
    <col min="22" max="22" width="33.75" style="982" customWidth="1"/>
    <col min="23" max="16384" width="9" style="982"/>
  </cols>
  <sheetData>
    <row r="1" spans="1:19" s="21" customFormat="1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1087" t="s">
        <v>17</v>
      </c>
      <c r="D5" s="1087" t="s">
        <v>18</v>
      </c>
      <c r="E5" s="1087" t="s">
        <v>19</v>
      </c>
      <c r="F5" s="23" t="s">
        <v>1</v>
      </c>
      <c r="G5" s="1087" t="s">
        <v>17</v>
      </c>
      <c r="H5" s="1087" t="s">
        <v>18</v>
      </c>
      <c r="I5" s="1087" t="s">
        <v>19</v>
      </c>
      <c r="J5" s="23" t="s">
        <v>1</v>
      </c>
      <c r="K5" s="1087" t="s">
        <v>17</v>
      </c>
      <c r="L5" s="1087" t="s">
        <v>18</v>
      </c>
      <c r="M5" s="1087" t="s">
        <v>19</v>
      </c>
      <c r="N5" s="23" t="s">
        <v>1</v>
      </c>
      <c r="O5" s="1087" t="s">
        <v>17</v>
      </c>
      <c r="P5" s="1087" t="s">
        <v>18</v>
      </c>
      <c r="Q5" s="1087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1</v>
      </c>
      <c r="E6" s="1157">
        <v>0</v>
      </c>
      <c r="F6" s="1157">
        <f>SUM(C6:E7)</f>
        <v>1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3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1091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1090"/>
      <c r="B9" s="1093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0</v>
      </c>
      <c r="F12" s="1157">
        <f t="shared" ref="F12" si="10">SUM(C12:E13)</f>
        <v>0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0</v>
      </c>
    </row>
    <row r="13" spans="1:19" ht="18" customHeight="1">
      <c r="A13" s="1090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5</v>
      </c>
      <c r="D14" s="1157">
        <v>3</v>
      </c>
      <c r="E14" s="1157">
        <v>0</v>
      </c>
      <c r="F14" s="1157">
        <f t="shared" ref="F14" si="15">SUM(C14:E15)</f>
        <v>8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8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2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2" ht="18" customHeight="1">
      <c r="A18" s="949"/>
      <c r="B18" s="1256" t="s">
        <v>199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1</v>
      </c>
      <c r="I18" s="1157">
        <v>2</v>
      </c>
      <c r="J18" s="1157">
        <f t="shared" ref="J18" si="26">SUM(G18:I19)</f>
        <v>3</v>
      </c>
      <c r="K18" s="1157">
        <v>0</v>
      </c>
      <c r="L18" s="1157">
        <v>0</v>
      </c>
      <c r="M18" s="1157">
        <v>1</v>
      </c>
      <c r="N18" s="1157">
        <f t="shared" ref="N18" si="27">SUM(K18:M19)</f>
        <v>1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5</v>
      </c>
      <c r="U18" s="1288" t="s">
        <v>205</v>
      </c>
      <c r="V18" s="1073"/>
    </row>
    <row r="19" spans="1:22" ht="18" customHeight="1">
      <c r="A19" s="949"/>
      <c r="B19" s="1257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  <c r="U19" s="1288"/>
      <c r="V19" s="1073"/>
    </row>
    <row r="20" spans="1:22" ht="18" customHeight="1">
      <c r="A20" s="1170"/>
      <c r="B20" s="1256" t="s">
        <v>203</v>
      </c>
      <c r="C20" s="1157">
        <v>0</v>
      </c>
      <c r="D20" s="1157">
        <v>1</v>
      </c>
      <c r="E20" s="1157">
        <v>1</v>
      </c>
      <c r="F20" s="1157">
        <f t="shared" ref="F20" si="30">SUM(C20:E21)</f>
        <v>2</v>
      </c>
      <c r="G20" s="1157">
        <v>0</v>
      </c>
      <c r="H20" s="1157">
        <v>0</v>
      </c>
      <c r="I20" s="1157">
        <v>0</v>
      </c>
      <c r="J20" s="1157">
        <f t="shared" ref="J20" si="31">SUM(G20:I21)</f>
        <v>0</v>
      </c>
      <c r="K20" s="1157">
        <v>0</v>
      </c>
      <c r="L20" s="1157">
        <v>2</v>
      </c>
      <c r="M20" s="1157">
        <v>1</v>
      </c>
      <c r="N20" s="1157">
        <f t="shared" ref="N20" si="32">SUM(K20:M21)</f>
        <v>3</v>
      </c>
      <c r="O20" s="1157">
        <v>0</v>
      </c>
      <c r="P20" s="1157">
        <v>0</v>
      </c>
      <c r="Q20" s="1157">
        <v>0</v>
      </c>
      <c r="R20" s="1157">
        <f t="shared" ref="R20" si="33">SUM(O20:Q21)</f>
        <v>0</v>
      </c>
      <c r="S20" s="1167">
        <f t="shared" ref="S20" si="34">F20+J20+N20+R20</f>
        <v>5</v>
      </c>
      <c r="U20" s="1288" t="s">
        <v>205</v>
      </c>
      <c r="V20" s="1289" t="s">
        <v>206</v>
      </c>
    </row>
    <row r="21" spans="1:22" ht="18" customHeight="1">
      <c r="A21" s="1171"/>
      <c r="B21" s="1257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  <c r="U21" s="1288"/>
      <c r="V21" s="1289"/>
    </row>
    <row r="22" spans="1:22" ht="18" customHeight="1">
      <c r="A22" s="1170"/>
      <c r="B22" s="1172" t="s">
        <v>14</v>
      </c>
      <c r="C22" s="1157">
        <v>0</v>
      </c>
      <c r="D22" s="1157">
        <v>0</v>
      </c>
      <c r="E22" s="1157">
        <v>2</v>
      </c>
      <c r="F22" s="1157">
        <f t="shared" ref="F22" si="35">SUM(C22:E23)</f>
        <v>2</v>
      </c>
      <c r="G22" s="1157">
        <v>0</v>
      </c>
      <c r="H22" s="1157">
        <v>0</v>
      </c>
      <c r="I22" s="1157">
        <v>4</v>
      </c>
      <c r="J22" s="1157">
        <f t="shared" ref="J22" si="36">SUM(G22:I23)</f>
        <v>4</v>
      </c>
      <c r="K22" s="1157">
        <v>0</v>
      </c>
      <c r="L22" s="1157">
        <v>3</v>
      </c>
      <c r="M22" s="1157">
        <v>4</v>
      </c>
      <c r="N22" s="1157">
        <f t="shared" ref="N22" si="37">SUM(K22:M23)</f>
        <v>7</v>
      </c>
      <c r="O22" s="1157">
        <v>0</v>
      </c>
      <c r="P22" s="1157">
        <v>0</v>
      </c>
      <c r="Q22" s="1157">
        <v>1</v>
      </c>
      <c r="R22" s="1157">
        <f t="shared" ref="R22" si="38">SUM(O22:Q23)</f>
        <v>1</v>
      </c>
      <c r="S22" s="1167">
        <f t="shared" ref="S22" si="39">F22+J22+N22+R22</f>
        <v>14</v>
      </c>
      <c r="U22" s="1288" t="s">
        <v>205</v>
      </c>
      <c r="V22" s="1073"/>
    </row>
    <row r="23" spans="1:22" ht="18" customHeight="1">
      <c r="A23" s="1223"/>
      <c r="B23" s="1173"/>
      <c r="C23" s="1157"/>
      <c r="D23" s="1157"/>
      <c r="E23" s="1157"/>
      <c r="F23" s="1157"/>
      <c r="G23" s="1157"/>
      <c r="H23" s="1157"/>
      <c r="I23" s="1157"/>
      <c r="J23" s="1157"/>
      <c r="K23" s="1157"/>
      <c r="L23" s="1157"/>
      <c r="M23" s="1157"/>
      <c r="N23" s="1157"/>
      <c r="O23" s="1157"/>
      <c r="P23" s="1157"/>
      <c r="Q23" s="1157"/>
      <c r="R23" s="1157"/>
      <c r="S23" s="1168"/>
      <c r="U23" s="1288"/>
      <c r="V23" s="1073"/>
    </row>
    <row r="24" spans="1:22" ht="18" customHeight="1">
      <c r="A24" s="1089"/>
      <c r="B24" s="1172" t="s">
        <v>68</v>
      </c>
      <c r="C24" s="1157">
        <v>0</v>
      </c>
      <c r="D24" s="1157">
        <v>0</v>
      </c>
      <c r="E24" s="1157">
        <v>0</v>
      </c>
      <c r="F24" s="1157">
        <f>SUM(C24:E25)</f>
        <v>0</v>
      </c>
      <c r="G24" s="1157">
        <v>0</v>
      </c>
      <c r="H24" s="1157">
        <v>0</v>
      </c>
      <c r="I24" s="1157">
        <v>0</v>
      </c>
      <c r="J24" s="1157">
        <f>SUM(G24:I25)</f>
        <v>0</v>
      </c>
      <c r="K24" s="1157">
        <v>0</v>
      </c>
      <c r="L24" s="1157">
        <v>0</v>
      </c>
      <c r="M24" s="1157">
        <v>0</v>
      </c>
      <c r="N24" s="1157">
        <f>SUM(K24:M25)</f>
        <v>0</v>
      </c>
      <c r="O24" s="1157">
        <v>0</v>
      </c>
      <c r="P24" s="1157">
        <v>0</v>
      </c>
      <c r="Q24" s="1157">
        <v>0</v>
      </c>
      <c r="R24" s="1157">
        <f>SUM(O24:Q25)</f>
        <v>0</v>
      </c>
      <c r="S24" s="1167">
        <f>F24+J24+N24+R24</f>
        <v>0</v>
      </c>
    </row>
    <row r="25" spans="1:22" ht="18" customHeight="1">
      <c r="A25" s="1092"/>
      <c r="B25" s="1224"/>
      <c r="C25" s="1157"/>
      <c r="D25" s="1157"/>
      <c r="E25" s="1157"/>
      <c r="F25" s="1157"/>
      <c r="G25" s="1157"/>
      <c r="H25" s="1157"/>
      <c r="I25" s="1157"/>
      <c r="J25" s="1157"/>
      <c r="K25" s="1157"/>
      <c r="L25" s="1157"/>
      <c r="M25" s="1157"/>
      <c r="N25" s="1157"/>
      <c r="O25" s="1157"/>
      <c r="P25" s="1157"/>
      <c r="Q25" s="1157"/>
      <c r="R25" s="1157"/>
      <c r="S25" s="1168"/>
    </row>
    <row r="26" spans="1:22" ht="26.25">
      <c r="A26" s="1092"/>
      <c r="B26" s="1093" t="s">
        <v>208</v>
      </c>
      <c r="C26" s="1086">
        <v>1</v>
      </c>
      <c r="D26" s="1086">
        <v>0</v>
      </c>
      <c r="E26" s="1086">
        <v>0</v>
      </c>
      <c r="F26" s="1086">
        <f>SUM(C26:E26)</f>
        <v>1</v>
      </c>
      <c r="G26" s="1086">
        <v>0</v>
      </c>
      <c r="H26" s="1086">
        <v>0</v>
      </c>
      <c r="I26" s="1086">
        <v>0</v>
      </c>
      <c r="J26" s="1086">
        <f>SUM(G26:I26)</f>
        <v>0</v>
      </c>
      <c r="K26" s="1086">
        <v>0</v>
      </c>
      <c r="L26" s="1086">
        <v>0</v>
      </c>
      <c r="M26" s="1086">
        <v>0</v>
      </c>
      <c r="N26" s="1086">
        <f>SUM(K26:M26)</f>
        <v>0</v>
      </c>
      <c r="O26" s="1086">
        <v>0</v>
      </c>
      <c r="P26" s="1086">
        <v>0</v>
      </c>
      <c r="Q26" s="1086">
        <v>0</v>
      </c>
      <c r="R26" s="1086">
        <f>SUM(O26:Q26)</f>
        <v>0</v>
      </c>
      <c r="S26" s="1088">
        <f>F26+J26+N26+R26</f>
        <v>1</v>
      </c>
    </row>
    <row r="27" spans="1:22" ht="27.75">
      <c r="A27" s="1225" t="s">
        <v>1</v>
      </c>
      <c r="B27" s="1226"/>
      <c r="C27" s="33">
        <f>SUM(C6:C26)</f>
        <v>6</v>
      </c>
      <c r="D27" s="33">
        <f t="shared" ref="D27:R27" si="40">SUM(D6:D26)</f>
        <v>7</v>
      </c>
      <c r="E27" s="33">
        <f t="shared" si="40"/>
        <v>3</v>
      </c>
      <c r="F27" s="33">
        <f t="shared" si="40"/>
        <v>16</v>
      </c>
      <c r="G27" s="33">
        <f t="shared" si="40"/>
        <v>0</v>
      </c>
      <c r="H27" s="33">
        <f t="shared" si="40"/>
        <v>3</v>
      </c>
      <c r="I27" s="33">
        <f t="shared" si="40"/>
        <v>6</v>
      </c>
      <c r="J27" s="33">
        <f t="shared" si="40"/>
        <v>9</v>
      </c>
      <c r="K27" s="33">
        <f t="shared" si="40"/>
        <v>0</v>
      </c>
      <c r="L27" s="33">
        <f t="shared" si="40"/>
        <v>5</v>
      </c>
      <c r="M27" s="33">
        <f t="shared" si="40"/>
        <v>6</v>
      </c>
      <c r="N27" s="33">
        <f t="shared" si="40"/>
        <v>11</v>
      </c>
      <c r="O27" s="33">
        <f t="shared" si="40"/>
        <v>0</v>
      </c>
      <c r="P27" s="33">
        <f t="shared" si="40"/>
        <v>0</v>
      </c>
      <c r="Q27" s="33">
        <f t="shared" si="40"/>
        <v>1</v>
      </c>
      <c r="R27" s="33">
        <f t="shared" si="40"/>
        <v>1</v>
      </c>
      <c r="S27" s="33">
        <f>SUM(S6:S26)</f>
        <v>37</v>
      </c>
    </row>
    <row r="29" spans="1:22" ht="23.25">
      <c r="B29" s="1287" t="s">
        <v>211</v>
      </c>
      <c r="C29" s="1287"/>
      <c r="D29" s="1287"/>
      <c r="E29" s="1287"/>
      <c r="F29" s="1287"/>
      <c r="G29" s="1287"/>
      <c r="H29" s="1287"/>
      <c r="I29" s="1287"/>
      <c r="J29" s="1287"/>
      <c r="K29" s="1287"/>
      <c r="L29" s="1287"/>
      <c r="M29" s="1287"/>
      <c r="N29" s="1169" t="s">
        <v>24</v>
      </c>
      <c r="O29" s="1169"/>
      <c r="P29" s="1169"/>
      <c r="Q29" s="1169"/>
      <c r="R29" s="1169"/>
      <c r="S29" s="1169"/>
      <c r="T29" s="1074"/>
      <c r="U29" s="1074"/>
    </row>
    <row r="30" spans="1:22" ht="23.25">
      <c r="M30" s="1010"/>
      <c r="N30" s="1169" t="s">
        <v>215</v>
      </c>
      <c r="O30" s="1169"/>
      <c r="P30" s="1169"/>
      <c r="Q30" s="1169"/>
      <c r="R30" s="1169"/>
      <c r="S30" s="1169"/>
      <c r="T30" s="1074"/>
      <c r="U30" s="1074"/>
    </row>
  </sheetData>
  <mergeCells count="199">
    <mergeCell ref="N30:S30"/>
    <mergeCell ref="Q24:Q25"/>
    <mergeCell ref="R24:R25"/>
    <mergeCell ref="S24:S25"/>
    <mergeCell ref="A27:B27"/>
    <mergeCell ref="B29:M29"/>
    <mergeCell ref="N29:S29"/>
    <mergeCell ref="K24:K25"/>
    <mergeCell ref="L24:L25"/>
    <mergeCell ref="M24:M25"/>
    <mergeCell ref="N24:N25"/>
    <mergeCell ref="O24:O25"/>
    <mergeCell ref="P24:P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U20:U21"/>
    <mergeCell ref="V20:V21"/>
    <mergeCell ref="A22:A23"/>
    <mergeCell ref="B22:B23"/>
    <mergeCell ref="C22:C23"/>
    <mergeCell ref="D22:D23"/>
    <mergeCell ref="E22:E23"/>
    <mergeCell ref="F22:F23"/>
    <mergeCell ref="G22:G23"/>
    <mergeCell ref="M20:M21"/>
    <mergeCell ref="N20:N21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A20:A21"/>
    <mergeCell ref="B20:B21"/>
    <mergeCell ref="U22:U23"/>
    <mergeCell ref="C20:C21"/>
    <mergeCell ref="D20:D21"/>
    <mergeCell ref="E20:E21"/>
    <mergeCell ref="F20:F21"/>
    <mergeCell ref="O18:O19"/>
    <mergeCell ref="P18:P19"/>
    <mergeCell ref="Q18:Q19"/>
    <mergeCell ref="R18:R19"/>
    <mergeCell ref="S18:S19"/>
    <mergeCell ref="S20:S21"/>
    <mergeCell ref="U18:U19"/>
    <mergeCell ref="I18:I19"/>
    <mergeCell ref="J18:J19"/>
    <mergeCell ref="K18:K19"/>
    <mergeCell ref="L18:L19"/>
    <mergeCell ref="M18:M19"/>
    <mergeCell ref="N18:N19"/>
    <mergeCell ref="Q16:Q17"/>
    <mergeCell ref="R16:R17"/>
    <mergeCell ref="S16:S17"/>
    <mergeCell ref="M16:M17"/>
    <mergeCell ref="N16:N17"/>
    <mergeCell ref="O16:O17"/>
    <mergeCell ref="P16:P17"/>
    <mergeCell ref="B18:B19"/>
    <mergeCell ref="C18:C19"/>
    <mergeCell ref="D18:D19"/>
    <mergeCell ref="E18:E19"/>
    <mergeCell ref="F18:F19"/>
    <mergeCell ref="G18:G19"/>
    <mergeCell ref="H18:H19"/>
    <mergeCell ref="K16:K17"/>
    <mergeCell ref="L16:L17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98425196850393704" right="0.39370078740157483" top="0.59055118110236227" bottom="0.31496062992125984" header="0.31496062992125984" footer="0.31496062992125984"/>
  <pageSetup paperSize="9" scale="92" orientation="landscape" r:id="rId1"/>
</worksheet>
</file>

<file path=xl/worksheets/sheet221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3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5" style="21" bestFit="1" customWidth="1"/>
    <col min="6" max="6" width="3.625" style="21" bestFit="1" customWidth="1"/>
    <col min="7" max="7" width="4" style="21" bestFit="1" customWidth="1"/>
    <col min="8" max="8" width="3.625" style="21" bestFit="1" customWidth="1"/>
    <col min="9" max="9" width="4.5" style="21" bestFit="1" customWidth="1"/>
    <col min="10" max="10" width="3.625" style="21" bestFit="1" customWidth="1"/>
    <col min="11" max="11" width="4" style="21" bestFit="1" customWidth="1"/>
    <col min="12" max="12" width="3.625" style="21" bestFit="1" customWidth="1"/>
    <col min="13" max="13" width="4.5" style="21" bestFit="1" customWidth="1"/>
    <col min="14" max="14" width="3.625" style="21" bestFit="1" customWidth="1"/>
    <col min="15" max="15" width="4.5" style="21" bestFit="1" customWidth="1"/>
    <col min="16" max="16" width="3.625" style="21" bestFit="1" customWidth="1"/>
    <col min="17" max="17" width="4.5" style="21" bestFit="1" customWidth="1"/>
    <col min="18" max="18" width="3.625" style="21" bestFit="1" customWidth="1"/>
    <col min="19" max="19" width="4.5" style="21" bestFit="1" customWidth="1"/>
    <col min="20" max="20" width="3.625" style="21" bestFit="1" customWidth="1"/>
    <col min="21" max="21" width="4" style="21" bestFit="1" customWidth="1"/>
    <col min="22" max="22" width="3.625" style="21" bestFit="1" customWidth="1"/>
    <col min="23" max="23" width="4" style="21" bestFit="1" customWidth="1"/>
    <col min="24" max="24" width="3.625" style="21" bestFit="1" customWidth="1"/>
    <col min="25" max="25" width="4" style="21" bestFit="1" customWidth="1"/>
    <col min="26" max="26" width="3.625" style="21" bestFit="1" customWidth="1"/>
    <col min="27" max="27" width="4" style="21" bestFit="1" customWidth="1"/>
    <col min="28" max="28" width="3.625" style="21" bestFit="1" customWidth="1"/>
    <col min="29" max="29" width="4" style="21" bestFit="1" customWidth="1"/>
    <col min="30" max="30" width="3.625" style="21" bestFit="1" customWidth="1"/>
    <col min="31" max="31" width="4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12</v>
      </c>
      <c r="D7" s="1157">
        <f>SUM(M7,S7,Y7,AE7)</f>
        <v>100</v>
      </c>
      <c r="E7" s="1161">
        <f>SUM(C7:D8)</f>
        <v>112</v>
      </c>
      <c r="F7" s="1157"/>
      <c r="G7" s="1157"/>
      <c r="H7" s="1157"/>
      <c r="I7" s="24">
        <v>17</v>
      </c>
      <c r="J7" s="1157"/>
      <c r="K7" s="24">
        <v>18</v>
      </c>
      <c r="L7" s="1157">
        <f>F7+H7+J7</f>
        <v>0</v>
      </c>
      <c r="M7" s="1157">
        <f>G7+G8+I7+I8+K7+K8</f>
        <v>37</v>
      </c>
      <c r="N7" s="1157">
        <v>3</v>
      </c>
      <c r="O7" s="1161">
        <v>21</v>
      </c>
      <c r="P7" s="1157">
        <v>2</v>
      </c>
      <c r="Q7" s="1161">
        <v>36</v>
      </c>
      <c r="R7" s="1157">
        <f>SUM(P7,N7)</f>
        <v>5</v>
      </c>
      <c r="S7" s="1157">
        <f>SUM(Q7,Q8,O7,O8)</f>
        <v>57</v>
      </c>
      <c r="T7" s="1157">
        <v>1</v>
      </c>
      <c r="U7" s="1157">
        <v>1</v>
      </c>
      <c r="V7" s="1157">
        <v>5</v>
      </c>
      <c r="W7" s="1157">
        <v>5</v>
      </c>
      <c r="X7" s="1157">
        <f>SUM(V7,T7)</f>
        <v>6</v>
      </c>
      <c r="Y7" s="1157">
        <f>SUM(W7,U7)</f>
        <v>6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1</v>
      </c>
      <c r="J8" s="1157"/>
      <c r="K8" s="32">
        <v>1</v>
      </c>
      <c r="L8" s="1157"/>
      <c r="M8" s="1157"/>
      <c r="N8" s="1157"/>
      <c r="O8" s="1162"/>
      <c r="P8" s="1157"/>
      <c r="Q8" s="1162"/>
      <c r="R8" s="1157"/>
      <c r="S8" s="1157"/>
      <c r="T8" s="1157"/>
      <c r="U8" s="1157"/>
      <c r="V8" s="1157"/>
      <c r="W8" s="115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1101" t="s">
        <v>8</v>
      </c>
      <c r="C9" s="1157">
        <f t="shared" ref="C9:D9" si="0">SUM(L9,R9,X9,AD9)</f>
        <v>12</v>
      </c>
      <c r="D9" s="1157">
        <f t="shared" si="0"/>
        <v>78</v>
      </c>
      <c r="E9" s="1161">
        <f t="shared" ref="E9" si="1">SUM(C9:D10)</f>
        <v>90</v>
      </c>
      <c r="F9" s="1157">
        <v>1</v>
      </c>
      <c r="G9" s="1161"/>
      <c r="H9" s="1157">
        <v>1</v>
      </c>
      <c r="I9" s="24">
        <v>22</v>
      </c>
      <c r="J9" s="1157">
        <v>1</v>
      </c>
      <c r="K9" s="24">
        <v>6</v>
      </c>
      <c r="L9" s="1157">
        <f t="shared" ref="L9" si="2">F9+H9+J9</f>
        <v>3</v>
      </c>
      <c r="M9" s="1157">
        <f>G9+G10+I9+I10+K9+K10</f>
        <v>31</v>
      </c>
      <c r="N9" s="1157">
        <v>2</v>
      </c>
      <c r="O9" s="1161">
        <v>22</v>
      </c>
      <c r="P9" s="1157">
        <v>6</v>
      </c>
      <c r="Q9" s="1161">
        <v>21</v>
      </c>
      <c r="R9" s="1157">
        <f t="shared" ref="R9" si="3">SUM(P9,N9)</f>
        <v>8</v>
      </c>
      <c r="S9" s="1157">
        <f t="shared" ref="S9" si="4">SUM(Q9,Q10,O9,O10)</f>
        <v>43</v>
      </c>
      <c r="T9" s="1157"/>
      <c r="U9" s="1157"/>
      <c r="V9" s="1157"/>
      <c r="W9" s="1157">
        <v>4</v>
      </c>
      <c r="X9" s="1157">
        <f t="shared" ref="X9:Y9" si="5">SUM(V9,T9)</f>
        <v>0</v>
      </c>
      <c r="Y9" s="1157">
        <f t="shared" si="5"/>
        <v>4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90</v>
      </c>
    </row>
    <row r="10" spans="1:32" ht="18" customHeight="1">
      <c r="A10" s="1100"/>
      <c r="B10" s="1105" t="s">
        <v>2</v>
      </c>
      <c r="C10" s="1157"/>
      <c r="D10" s="1157"/>
      <c r="E10" s="1162"/>
      <c r="F10" s="1157"/>
      <c r="G10" s="1162"/>
      <c r="H10" s="1157"/>
      <c r="I10" s="25">
        <v>1</v>
      </c>
      <c r="J10" s="1157"/>
      <c r="K10" s="32">
        <v>2</v>
      </c>
      <c r="L10" s="1157"/>
      <c r="M10" s="1157"/>
      <c r="N10" s="1157"/>
      <c r="O10" s="1162"/>
      <c r="P10" s="1157"/>
      <c r="Q10" s="1162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9</v>
      </c>
      <c r="D11" s="1157">
        <f t="shared" si="7"/>
        <v>66</v>
      </c>
      <c r="E11" s="1161">
        <f t="shared" ref="E11" si="8">SUM(C11:D12)</f>
        <v>75</v>
      </c>
      <c r="F11" s="1157"/>
      <c r="G11" s="1157"/>
      <c r="H11" s="1157">
        <v>3</v>
      </c>
      <c r="I11" s="24">
        <v>23</v>
      </c>
      <c r="J11" s="1157">
        <v>1</v>
      </c>
      <c r="K11" s="1161">
        <v>5</v>
      </c>
      <c r="L11" s="1157">
        <f t="shared" ref="L11" si="9">F11+H11+J11</f>
        <v>4</v>
      </c>
      <c r="M11" s="1157">
        <f t="shared" ref="M11" si="10">G11+G12+I11+I12+K11+K12</f>
        <v>30</v>
      </c>
      <c r="N11" s="1157">
        <v>3</v>
      </c>
      <c r="O11" s="1161">
        <v>13</v>
      </c>
      <c r="P11" s="1157">
        <v>2</v>
      </c>
      <c r="Q11" s="24">
        <v>16</v>
      </c>
      <c r="R11" s="1157">
        <f t="shared" ref="R11" si="11">SUM(P11,N11)</f>
        <v>5</v>
      </c>
      <c r="S11" s="1157">
        <f t="shared" ref="S11" si="12">SUM(Q11,Q12,O11,O12)</f>
        <v>30</v>
      </c>
      <c r="T11" s="1157"/>
      <c r="U11" s="1157"/>
      <c r="V11" s="1157" t="s">
        <v>201</v>
      </c>
      <c r="W11" s="1157">
        <v>6</v>
      </c>
      <c r="X11" s="1157">
        <f t="shared" ref="X11:Y11" si="13">SUM(V11,T11)</f>
        <v>0</v>
      </c>
      <c r="Y11" s="1157">
        <f t="shared" si="13"/>
        <v>6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75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1162"/>
      <c r="L12" s="1157"/>
      <c r="M12" s="1157"/>
      <c r="N12" s="1157"/>
      <c r="O12" s="1162"/>
      <c r="P12" s="1157"/>
      <c r="Q12" s="25">
        <v>1</v>
      </c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14</v>
      </c>
      <c r="D13" s="1157">
        <f t="shared" si="15"/>
        <v>61</v>
      </c>
      <c r="E13" s="1161">
        <f t="shared" ref="E13" si="16">SUM(C13:D14)</f>
        <v>75</v>
      </c>
      <c r="F13" s="1157">
        <v>1</v>
      </c>
      <c r="G13" s="1161"/>
      <c r="H13" s="1157">
        <v>2</v>
      </c>
      <c r="I13" s="24">
        <v>8</v>
      </c>
      <c r="J13" s="1157">
        <v>4</v>
      </c>
      <c r="K13" s="1161">
        <v>1</v>
      </c>
      <c r="L13" s="1157">
        <f>F13+H13+J13</f>
        <v>7</v>
      </c>
      <c r="M13" s="1157">
        <f>G13+G14+I13+I14+K13+K14</f>
        <v>9</v>
      </c>
      <c r="N13" s="1157">
        <v>1</v>
      </c>
      <c r="O13" s="1161">
        <v>19</v>
      </c>
      <c r="P13" s="1157">
        <v>4</v>
      </c>
      <c r="Q13" s="1161">
        <v>28</v>
      </c>
      <c r="R13" s="1157">
        <f t="shared" ref="R13" si="17">SUM(P13,N13)</f>
        <v>5</v>
      </c>
      <c r="S13" s="1157">
        <f t="shared" ref="S13" si="18">SUM(Q13,Q14,O13,O14)</f>
        <v>47</v>
      </c>
      <c r="T13" s="1157">
        <v>1</v>
      </c>
      <c r="U13" s="1157"/>
      <c r="V13" s="1157">
        <v>1</v>
      </c>
      <c r="W13" s="1161">
        <v>5</v>
      </c>
      <c r="X13" s="1157">
        <f t="shared" ref="X13:Y13" si="19">SUM(V13,T13)</f>
        <v>2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75</v>
      </c>
    </row>
    <row r="14" spans="1:32" ht="18" customHeight="1">
      <c r="A14" s="1100"/>
      <c r="B14" s="31" t="s">
        <v>3</v>
      </c>
      <c r="C14" s="1157"/>
      <c r="D14" s="1157"/>
      <c r="E14" s="1162"/>
      <c r="F14" s="1157"/>
      <c r="G14" s="1162"/>
      <c r="H14" s="1157"/>
      <c r="I14" s="25"/>
      <c r="J14" s="1157"/>
      <c r="K14" s="1162"/>
      <c r="L14" s="1157"/>
      <c r="M14" s="1157"/>
      <c r="N14" s="1157"/>
      <c r="O14" s="1162"/>
      <c r="P14" s="1157"/>
      <c r="Q14" s="1162"/>
      <c r="R14" s="1157"/>
      <c r="S14" s="1157"/>
      <c r="T14" s="1157"/>
      <c r="U14" s="1157"/>
      <c r="V14" s="1157"/>
      <c r="W14" s="1162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41</v>
      </c>
      <c r="E15" s="1161">
        <f t="shared" ref="E15" si="22">SUM(C15:D16)</f>
        <v>44</v>
      </c>
      <c r="F15" s="1157"/>
      <c r="G15" s="1161"/>
      <c r="H15" s="1157"/>
      <c r="I15" s="1161">
        <v>8</v>
      </c>
      <c r="J15" s="1157"/>
      <c r="K15" s="1161">
        <v>5</v>
      </c>
      <c r="L15" s="1157">
        <f>F15+H15+J15</f>
        <v>0</v>
      </c>
      <c r="M15" s="1157">
        <f>G15+G16+I15+I16+K15+K16</f>
        <v>13</v>
      </c>
      <c r="N15" s="1157">
        <v>1</v>
      </c>
      <c r="O15" s="1161">
        <v>13</v>
      </c>
      <c r="P15" s="1157">
        <v>1</v>
      </c>
      <c r="Q15" s="1161">
        <v>12</v>
      </c>
      <c r="R15" s="1157">
        <f t="shared" ref="R15" si="23">SUM(P15,N15)</f>
        <v>2</v>
      </c>
      <c r="S15" s="1157">
        <f t="shared" ref="S15" si="24">SUM(Q15,Q16,O15,O16)</f>
        <v>25</v>
      </c>
      <c r="T15" s="1157"/>
      <c r="U15" s="1157"/>
      <c r="V15" s="1157">
        <v>1</v>
      </c>
      <c r="W15" s="1161">
        <v>3</v>
      </c>
      <c r="X15" s="1157">
        <f t="shared" ref="X15:Y15" si="25">SUM(V15,T15)</f>
        <v>1</v>
      </c>
      <c r="Y15" s="1157">
        <f t="shared" si="25"/>
        <v>3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44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62"/>
      <c r="J16" s="1157"/>
      <c r="K16" s="1162"/>
      <c r="L16" s="1157"/>
      <c r="M16" s="1157"/>
      <c r="N16" s="1157"/>
      <c r="O16" s="1162"/>
      <c r="P16" s="1157"/>
      <c r="Q16" s="1162"/>
      <c r="R16" s="1157"/>
      <c r="S16" s="1157"/>
      <c r="T16" s="1157"/>
      <c r="U16" s="1157"/>
      <c r="V16" s="1157"/>
      <c r="W16" s="1162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099"/>
      <c r="B17" s="1172" t="s">
        <v>68</v>
      </c>
      <c r="C17" s="1157">
        <f t="shared" ref="C17:D17" si="27">SUM(L17,R17,X17,AD17)</f>
        <v>2</v>
      </c>
      <c r="D17" s="1157">
        <f t="shared" si="27"/>
        <v>35</v>
      </c>
      <c r="E17" s="1161">
        <f>SUM(C17:D18)</f>
        <v>37</v>
      </c>
      <c r="F17" s="1161"/>
      <c r="G17" s="1161"/>
      <c r="H17" s="1227"/>
      <c r="I17" s="24">
        <v>3</v>
      </c>
      <c r="J17" s="1227"/>
      <c r="K17" s="1161">
        <v>3</v>
      </c>
      <c r="L17" s="1229">
        <f>F17+H17+J17</f>
        <v>0</v>
      </c>
      <c r="M17" s="1157">
        <f>G17+G18+I17+I18+K17+K18</f>
        <v>7</v>
      </c>
      <c r="N17" s="1161"/>
      <c r="O17" s="1161">
        <v>9</v>
      </c>
      <c r="P17" s="1161">
        <v>2</v>
      </c>
      <c r="Q17" s="1161">
        <v>15</v>
      </c>
      <c r="R17" s="1157">
        <f t="shared" ref="R17:R19" si="28">SUM(P17,N17)</f>
        <v>2</v>
      </c>
      <c r="S17" s="1157">
        <f t="shared" ref="S17:S19" si="29">SUM(Q17,Q18,O17,O18)</f>
        <v>24</v>
      </c>
      <c r="T17" s="1161"/>
      <c r="U17" s="1161"/>
      <c r="V17" s="1161"/>
      <c r="W17" s="1161">
        <v>4</v>
      </c>
      <c r="X17" s="1157">
        <f t="shared" ref="X17:Y19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9" si="31">SUM(AB17,Z17)</f>
        <v>0</v>
      </c>
      <c r="AE17" s="1157">
        <f t="shared" si="31"/>
        <v>0</v>
      </c>
      <c r="AF17" s="1167">
        <f>E17</f>
        <v>37</v>
      </c>
    </row>
    <row r="18" spans="1:32" ht="18" customHeight="1">
      <c r="A18" s="1102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62"/>
      <c r="L18" s="1229"/>
      <c r="M18" s="1157"/>
      <c r="N18" s="1162"/>
      <c r="O18" s="1162"/>
      <c r="P18" s="1162"/>
      <c r="Q18" s="1162"/>
      <c r="R18" s="1157"/>
      <c r="S18" s="1157"/>
      <c r="T18" s="1162"/>
      <c r="U18" s="1162"/>
      <c r="V18" s="1162"/>
      <c r="W18" s="1222"/>
      <c r="X18" s="1157"/>
      <c r="Y18" s="1157"/>
      <c r="Z18" s="1161"/>
      <c r="AA18" s="1161"/>
      <c r="AB18" s="1161"/>
      <c r="AC18" s="1161"/>
      <c r="AD18" s="1157"/>
      <c r="AE18" s="1157"/>
      <c r="AF18" s="1168"/>
    </row>
    <row r="19" spans="1:32" ht="18" customHeight="1">
      <c r="A19" s="1107"/>
      <c r="B19" s="1172" t="s">
        <v>199</v>
      </c>
      <c r="C19" s="1157">
        <f>SUM(L19,R19,X19,AD19)</f>
        <v>0</v>
      </c>
      <c r="D19" s="1157">
        <f>SUM(M19,S19,Y19,AE19)</f>
        <v>1</v>
      </c>
      <c r="E19" s="1161">
        <f>SUM(C19:D20)</f>
        <v>1</v>
      </c>
      <c r="F19" s="1161"/>
      <c r="G19" s="1161"/>
      <c r="H19" s="1161"/>
      <c r="I19" s="791"/>
      <c r="J19" s="1161"/>
      <c r="K19" s="1097"/>
      <c r="L19" s="1229">
        <f>F19+H19+J19</f>
        <v>0</v>
      </c>
      <c r="M19" s="1157">
        <f>G19+G20+I19+I20+K19+K20</f>
        <v>0</v>
      </c>
      <c r="N19" s="1097"/>
      <c r="O19" s="1097"/>
      <c r="P19" s="1097"/>
      <c r="Q19" s="1097"/>
      <c r="R19" s="1157">
        <f t="shared" si="28"/>
        <v>0</v>
      </c>
      <c r="S19" s="1157">
        <f t="shared" si="29"/>
        <v>1</v>
      </c>
      <c r="T19" s="1097"/>
      <c r="U19" s="1097"/>
      <c r="V19" s="1103"/>
      <c r="W19" s="1097"/>
      <c r="X19" s="1157">
        <f t="shared" si="30"/>
        <v>0</v>
      </c>
      <c r="Y19" s="1157">
        <f t="shared" si="30"/>
        <v>0</v>
      </c>
      <c r="Z19" s="1103"/>
      <c r="AA19" s="1097"/>
      <c r="AB19" s="947"/>
      <c r="AC19" s="1097"/>
      <c r="AD19" s="1157">
        <f t="shared" si="31"/>
        <v>0</v>
      </c>
      <c r="AE19" s="1157">
        <f t="shared" si="31"/>
        <v>0</v>
      </c>
      <c r="AF19" s="1167">
        <f>E19</f>
        <v>1</v>
      </c>
    </row>
    <row r="20" spans="1:32" ht="18" customHeight="1">
      <c r="A20" s="1107"/>
      <c r="B20" s="1224"/>
      <c r="C20" s="1157"/>
      <c r="D20" s="1157"/>
      <c r="E20" s="1162"/>
      <c r="F20" s="1162"/>
      <c r="G20" s="1162"/>
      <c r="H20" s="1162"/>
      <c r="I20" s="32"/>
      <c r="J20" s="1162"/>
      <c r="K20" s="1098"/>
      <c r="L20" s="1229"/>
      <c r="M20" s="1157"/>
      <c r="N20" s="1098"/>
      <c r="O20" s="25">
        <v>1</v>
      </c>
      <c r="P20" s="1098"/>
      <c r="Q20" s="1098"/>
      <c r="R20" s="1157"/>
      <c r="S20" s="1157"/>
      <c r="T20" s="1098"/>
      <c r="U20" s="1098"/>
      <c r="V20" s="1104"/>
      <c r="W20" s="1098"/>
      <c r="X20" s="1157"/>
      <c r="Y20" s="1157"/>
      <c r="Z20" s="1104"/>
      <c r="AA20" s="1098"/>
      <c r="AB20" s="948"/>
      <c r="AC20" s="1098"/>
      <c r="AD20" s="1157"/>
      <c r="AE20" s="1157"/>
      <c r="AF20" s="1168"/>
    </row>
    <row r="21" spans="1:32" ht="18" customHeight="1">
      <c r="A21" s="1107"/>
      <c r="B21" s="1172" t="s">
        <v>203</v>
      </c>
      <c r="C21" s="1157">
        <f>SUM(L21,R21,X21,AD21)</f>
        <v>0</v>
      </c>
      <c r="D21" s="1157">
        <f>SUM(M21,S21,Y21,AE21)</f>
        <v>53</v>
      </c>
      <c r="E21" s="1161">
        <f>SUM(C21:D22)</f>
        <v>53</v>
      </c>
      <c r="F21" s="1161"/>
      <c r="G21" s="1222"/>
      <c r="H21" s="1222"/>
      <c r="I21" s="1025">
        <v>12</v>
      </c>
      <c r="J21" s="1222"/>
      <c r="K21" s="1106">
        <v>5</v>
      </c>
      <c r="L21" s="1261">
        <f>F21+H21+J21</f>
        <v>0</v>
      </c>
      <c r="M21" s="1162">
        <f>G21+G22+I21+I22+K21+K22</f>
        <v>20</v>
      </c>
      <c r="N21" s="1106"/>
      <c r="O21" s="1025">
        <v>16</v>
      </c>
      <c r="P21" s="1106"/>
      <c r="Q21" s="1025">
        <v>16</v>
      </c>
      <c r="R21" s="1162">
        <f t="shared" ref="R21" si="32">SUM(P21,N21)</f>
        <v>0</v>
      </c>
      <c r="S21" s="1162">
        <f t="shared" ref="S21" si="33">SUM(Q21,Q22,O21,O22)</f>
        <v>32</v>
      </c>
      <c r="T21" s="1106"/>
      <c r="U21" s="1106"/>
      <c r="V21" s="1106"/>
      <c r="W21" s="1161">
        <v>1</v>
      </c>
      <c r="X21" s="1162">
        <f t="shared" ref="X21:Y21" si="34">SUM(V21,T21)</f>
        <v>0</v>
      </c>
      <c r="Y21" s="1162">
        <f t="shared" si="34"/>
        <v>1</v>
      </c>
      <c r="Z21" s="946"/>
      <c r="AA21" s="1106"/>
      <c r="AB21" s="979"/>
      <c r="AC21" s="1106"/>
      <c r="AD21" s="1162">
        <f t="shared" ref="AD21:AE21" si="35">SUM(AB21,Z21)</f>
        <v>0</v>
      </c>
      <c r="AE21" s="1162">
        <f t="shared" si="35"/>
        <v>0</v>
      </c>
      <c r="AF21" s="1260">
        <f>E21</f>
        <v>53</v>
      </c>
    </row>
    <row r="22" spans="1:32" ht="18" customHeight="1">
      <c r="A22" s="1107"/>
      <c r="B22" s="1224"/>
      <c r="C22" s="1157"/>
      <c r="D22" s="1157"/>
      <c r="E22" s="1162"/>
      <c r="F22" s="1162"/>
      <c r="G22" s="1162"/>
      <c r="H22" s="1162"/>
      <c r="I22" s="945">
        <v>2</v>
      </c>
      <c r="J22" s="1162"/>
      <c r="K22" s="117">
        <v>1</v>
      </c>
      <c r="L22" s="1229"/>
      <c r="M22" s="1157"/>
      <c r="N22" s="1106"/>
      <c r="O22" s="1106"/>
      <c r="P22" s="1106"/>
      <c r="Q22" s="1106"/>
      <c r="R22" s="1157"/>
      <c r="S22" s="1157"/>
      <c r="T22" s="1106"/>
      <c r="U22" s="1106"/>
      <c r="V22" s="1106"/>
      <c r="W22" s="1162"/>
      <c r="X22" s="1157"/>
      <c r="Y22" s="1157"/>
      <c r="Z22" s="1104"/>
      <c r="AA22" s="1098"/>
      <c r="AB22" s="948"/>
      <c r="AC22" s="1098"/>
      <c r="AD22" s="1157"/>
      <c r="AE22" s="1157"/>
      <c r="AF22" s="1168"/>
    </row>
    <row r="23" spans="1:32" ht="18" customHeight="1">
      <c r="A23" s="1170"/>
      <c r="B23" s="1172" t="s">
        <v>14</v>
      </c>
      <c r="C23" s="1157">
        <f t="shared" ref="C23:D23" si="36">SUM(L23,R23,X23,AD23)</f>
        <v>1</v>
      </c>
      <c r="D23" s="1157">
        <f t="shared" si="36"/>
        <v>5</v>
      </c>
      <c r="E23" s="1161">
        <f t="shared" ref="E23" si="37">SUM(C23:D24)</f>
        <v>6</v>
      </c>
      <c r="F23" s="1161"/>
      <c r="G23" s="1161"/>
      <c r="H23" s="1161"/>
      <c r="I23" s="1161"/>
      <c r="J23" s="1161"/>
      <c r="K23" s="1161"/>
      <c r="L23" s="1157">
        <f t="shared" ref="L23" si="38">F23+H23+J23</f>
        <v>0</v>
      </c>
      <c r="M23" s="1157">
        <f t="shared" ref="M23" si="39">G23+G24+I23+I24+K23+K24</f>
        <v>0</v>
      </c>
      <c r="N23" s="1161"/>
      <c r="O23" s="1161"/>
      <c r="P23" s="1161"/>
      <c r="Q23" s="1161">
        <v>4</v>
      </c>
      <c r="R23" s="1157">
        <f t="shared" ref="R23" si="40">SUM(P23,N23)</f>
        <v>0</v>
      </c>
      <c r="S23" s="1157">
        <f t="shared" ref="S23" si="41">SUM(Q23,Q24,O23,O24)</f>
        <v>4</v>
      </c>
      <c r="T23" s="1161"/>
      <c r="U23" s="1161"/>
      <c r="V23" s="1227">
        <v>1</v>
      </c>
      <c r="W23" s="1161">
        <v>1</v>
      </c>
      <c r="X23" s="1229">
        <f t="shared" ref="X23" si="42">SUM(V23,T23)</f>
        <v>1</v>
      </c>
      <c r="Y23" s="1157">
        <f>U23+U24+W23+W24</f>
        <v>1</v>
      </c>
      <c r="Z23" s="1162"/>
      <c r="AA23" s="1162"/>
      <c r="AB23" s="1162"/>
      <c r="AC23" s="1162"/>
      <c r="AD23" s="1157">
        <f t="shared" ref="AD23:AE23" si="43">SUM(AB23,Z23)</f>
        <v>0</v>
      </c>
      <c r="AE23" s="1157">
        <f t="shared" si="43"/>
        <v>0</v>
      </c>
      <c r="AF23" s="1167">
        <f>E23</f>
        <v>6</v>
      </c>
    </row>
    <row r="24" spans="1:32" ht="18" customHeight="1">
      <c r="A24" s="1223"/>
      <c r="B24" s="1224"/>
      <c r="C24" s="1157"/>
      <c r="D24" s="1157"/>
      <c r="E24" s="1162"/>
      <c r="F24" s="1162"/>
      <c r="G24" s="1162"/>
      <c r="H24" s="1162"/>
      <c r="I24" s="1162"/>
      <c r="J24" s="1222"/>
      <c r="K24" s="1162"/>
      <c r="L24" s="1157"/>
      <c r="M24" s="1157"/>
      <c r="N24" s="1162"/>
      <c r="O24" s="1162"/>
      <c r="P24" s="1162"/>
      <c r="Q24" s="1162"/>
      <c r="R24" s="1157"/>
      <c r="S24" s="1157"/>
      <c r="T24" s="1162"/>
      <c r="U24" s="1162"/>
      <c r="V24" s="1228"/>
      <c r="W24" s="1162"/>
      <c r="X24" s="1229"/>
      <c r="Y24" s="1157"/>
      <c r="Z24" s="1157"/>
      <c r="AA24" s="1157"/>
      <c r="AB24" s="1157"/>
      <c r="AC24" s="1157"/>
      <c r="AD24" s="1157"/>
      <c r="AE24" s="1157"/>
      <c r="AF24" s="1168"/>
    </row>
    <row r="25" spans="1:32" ht="18" customHeight="1">
      <c r="A25" s="1170"/>
      <c r="B25" s="1172" t="s">
        <v>82</v>
      </c>
      <c r="C25" s="1157">
        <f t="shared" ref="C25:D25" si="44">SUM(L25,R25,X25,AD25)</f>
        <v>0</v>
      </c>
      <c r="D25" s="1157">
        <f t="shared" si="44"/>
        <v>48</v>
      </c>
      <c r="E25" s="1161">
        <f t="shared" ref="E25" si="45">SUM(C25:D26)</f>
        <v>48</v>
      </c>
      <c r="F25" s="1157"/>
      <c r="G25" s="791"/>
      <c r="H25" s="1157"/>
      <c r="I25" s="1161">
        <v>32</v>
      </c>
      <c r="J25" s="1157"/>
      <c r="K25" s="1161">
        <v>3</v>
      </c>
      <c r="L25" s="1157">
        <f t="shared" ref="L25" si="46">F25+H25+J25</f>
        <v>0</v>
      </c>
      <c r="M25" s="1157">
        <f t="shared" ref="M25" si="47">G25+G26+I25+I26+K25+K26</f>
        <v>48</v>
      </c>
      <c r="N25" s="1157"/>
      <c r="O25" s="1157"/>
      <c r="P25" s="1157"/>
      <c r="Q25" s="1157"/>
      <c r="R25" s="1157">
        <f t="shared" ref="R25" si="48">SUM(P25,N25)</f>
        <v>0</v>
      </c>
      <c r="S25" s="1157">
        <f t="shared" ref="S25" si="49">SUM(Q25,Q26,O25,O26)</f>
        <v>0</v>
      </c>
      <c r="T25" s="1157"/>
      <c r="U25" s="1157"/>
      <c r="V25" s="1157"/>
      <c r="W25" s="1162"/>
      <c r="X25" s="1157">
        <f t="shared" ref="X25" si="50">SUM(V25,T25)</f>
        <v>0</v>
      </c>
      <c r="Y25" s="1157">
        <f>U25+U26+W25+W26</f>
        <v>0</v>
      </c>
      <c r="Z25" s="1157"/>
      <c r="AA25" s="1157"/>
      <c r="AB25" s="1157"/>
      <c r="AC25" s="1157"/>
      <c r="AD25" s="1157">
        <f t="shared" ref="AD25:AE25" si="51">SUM(AB25,Z25)</f>
        <v>0</v>
      </c>
      <c r="AE25" s="1157">
        <f t="shared" si="51"/>
        <v>0</v>
      </c>
      <c r="AF25" s="1167">
        <f>E25</f>
        <v>48</v>
      </c>
    </row>
    <row r="26" spans="1:32" ht="18" customHeight="1">
      <c r="A26" s="1171"/>
      <c r="B26" s="1173"/>
      <c r="C26" s="1157"/>
      <c r="D26" s="1157"/>
      <c r="E26" s="1162"/>
      <c r="F26" s="1157"/>
      <c r="G26" s="32">
        <v>13</v>
      </c>
      <c r="H26" s="1157"/>
      <c r="I26" s="1162"/>
      <c r="J26" s="1157"/>
      <c r="K26" s="1162"/>
      <c r="L26" s="1157"/>
      <c r="M26" s="1157"/>
      <c r="N26" s="1157"/>
      <c r="O26" s="1157"/>
      <c r="P26" s="1157"/>
      <c r="Q26" s="1157"/>
      <c r="R26" s="1157"/>
      <c r="S26" s="1157"/>
      <c r="T26" s="1157"/>
      <c r="U26" s="1157"/>
      <c r="V26" s="1157"/>
      <c r="W26" s="1157"/>
      <c r="X26" s="1157"/>
      <c r="Y26" s="1157"/>
      <c r="Z26" s="1157"/>
      <c r="AA26" s="1157"/>
      <c r="AB26" s="1157"/>
      <c r="AC26" s="1157"/>
      <c r="AD26" s="1157"/>
      <c r="AE26" s="1157"/>
      <c r="AF26" s="1168"/>
    </row>
    <row r="27" spans="1:32" ht="24" customHeight="1">
      <c r="A27" s="1225" t="s">
        <v>1</v>
      </c>
      <c r="B27" s="1226"/>
      <c r="C27" s="33">
        <f>SUM(C7:C26)</f>
        <v>53</v>
      </c>
      <c r="D27" s="33">
        <f t="shared" ref="D27:AE27" si="52">SUM(D7:D26)</f>
        <v>488</v>
      </c>
      <c r="E27" s="33">
        <f t="shared" si="52"/>
        <v>541</v>
      </c>
      <c r="F27" s="33">
        <f t="shared" si="52"/>
        <v>2</v>
      </c>
      <c r="G27" s="33">
        <f t="shared" si="52"/>
        <v>13</v>
      </c>
      <c r="H27" s="33">
        <f t="shared" si="52"/>
        <v>6</v>
      </c>
      <c r="I27" s="33">
        <f t="shared" si="52"/>
        <v>132</v>
      </c>
      <c r="J27" s="33">
        <f t="shared" si="52"/>
        <v>6</v>
      </c>
      <c r="K27" s="33">
        <f t="shared" si="52"/>
        <v>50</v>
      </c>
      <c r="L27" s="33">
        <f t="shared" si="52"/>
        <v>14</v>
      </c>
      <c r="M27" s="33">
        <f t="shared" si="52"/>
        <v>195</v>
      </c>
      <c r="N27" s="33">
        <f t="shared" si="52"/>
        <v>10</v>
      </c>
      <c r="O27" s="33">
        <f t="shared" si="52"/>
        <v>114</v>
      </c>
      <c r="P27" s="33">
        <f t="shared" si="52"/>
        <v>17</v>
      </c>
      <c r="Q27" s="33">
        <f t="shared" si="52"/>
        <v>149</v>
      </c>
      <c r="R27" s="33">
        <f t="shared" si="52"/>
        <v>27</v>
      </c>
      <c r="S27" s="33">
        <f t="shared" si="52"/>
        <v>263</v>
      </c>
      <c r="T27" s="33">
        <f t="shared" si="52"/>
        <v>2</v>
      </c>
      <c r="U27" s="33">
        <f t="shared" si="52"/>
        <v>1</v>
      </c>
      <c r="V27" s="33">
        <f t="shared" si="52"/>
        <v>8</v>
      </c>
      <c r="W27" s="33">
        <f t="shared" si="52"/>
        <v>29</v>
      </c>
      <c r="X27" s="33">
        <f t="shared" si="52"/>
        <v>10</v>
      </c>
      <c r="Y27" s="33">
        <f t="shared" si="52"/>
        <v>30</v>
      </c>
      <c r="Z27" s="33">
        <f t="shared" si="52"/>
        <v>0</v>
      </c>
      <c r="AA27" s="33">
        <f t="shared" si="52"/>
        <v>0</v>
      </c>
      <c r="AB27" s="33">
        <f t="shared" si="52"/>
        <v>2</v>
      </c>
      <c r="AC27" s="33">
        <f t="shared" si="52"/>
        <v>0</v>
      </c>
      <c r="AD27" s="33">
        <f t="shared" si="52"/>
        <v>2</v>
      </c>
      <c r="AE27" s="33">
        <f t="shared" si="52"/>
        <v>0</v>
      </c>
      <c r="AF27" s="33">
        <f>SUM(AF7:AF26)</f>
        <v>541</v>
      </c>
    </row>
    <row r="28" spans="1:32" ht="2.25" customHeight="1">
      <c r="B28" s="22"/>
      <c r="C28" s="22"/>
      <c r="D28" s="22"/>
      <c r="E28" s="22"/>
      <c r="F28" s="22"/>
      <c r="G28" s="22"/>
    </row>
    <row r="29" spans="1:32" ht="2.25" customHeight="1"/>
    <row r="30" spans="1:32" s="35" customFormat="1" ht="23.25">
      <c r="C30" s="1174" t="s">
        <v>54</v>
      </c>
      <c r="D30" s="1174"/>
      <c r="E30" s="1174"/>
      <c r="F30" s="1174"/>
      <c r="G30" s="1174"/>
      <c r="H30" s="1174"/>
      <c r="I30" s="1174"/>
      <c r="J30" s="1174"/>
      <c r="K30" s="1174"/>
      <c r="L30" s="1174"/>
      <c r="M30" s="1174"/>
      <c r="N30" s="1174"/>
      <c r="O30" s="1174"/>
      <c r="P30" s="1174"/>
      <c r="Q30" s="1174"/>
      <c r="R30" s="1174"/>
      <c r="S30" s="1174"/>
      <c r="T30" s="1174"/>
      <c r="U30" s="1174"/>
      <c r="V30" s="1174"/>
      <c r="W30" s="1174"/>
      <c r="X30" s="1174"/>
      <c r="Y30" s="1174"/>
      <c r="Z30" s="1174"/>
      <c r="AA30" s="1174"/>
      <c r="AB30" s="1174"/>
      <c r="AC30" s="1174"/>
      <c r="AD30" s="1174"/>
      <c r="AE30" s="1174"/>
      <c r="AF30" s="1174"/>
    </row>
    <row r="31" spans="1:32" ht="3.75" customHeight="1"/>
    <row r="32" spans="1:32" ht="23.25">
      <c r="G32" s="1156" t="s">
        <v>28</v>
      </c>
      <c r="H32" s="1156"/>
      <c r="I32" s="1156"/>
      <c r="J32" s="1156"/>
      <c r="K32" s="1156"/>
      <c r="L32" s="1156"/>
      <c r="U32" s="1169" t="s">
        <v>24</v>
      </c>
      <c r="V32" s="1169"/>
      <c r="W32" s="1169"/>
      <c r="X32" s="1169"/>
      <c r="Y32" s="1169"/>
      <c r="Z32" s="1169"/>
      <c r="AA32" s="1169"/>
      <c r="AB32" s="1169"/>
      <c r="AC32" s="1169"/>
      <c r="AD32" s="1169"/>
      <c r="AE32" s="1169"/>
      <c r="AF32" s="1169"/>
    </row>
    <row r="33" spans="5:32" ht="23.25">
      <c r="E33" s="36"/>
      <c r="G33" s="1156" t="s">
        <v>29</v>
      </c>
      <c r="H33" s="1156"/>
      <c r="I33" s="1156"/>
      <c r="J33" s="1156"/>
      <c r="K33" s="1156"/>
      <c r="L33" s="1156"/>
      <c r="U33" s="1169" t="s">
        <v>216</v>
      </c>
      <c r="V33" s="1169"/>
      <c r="W33" s="1169"/>
      <c r="X33" s="1169"/>
      <c r="Y33" s="1169"/>
      <c r="Z33" s="1169"/>
      <c r="AA33" s="1169"/>
      <c r="AB33" s="1169"/>
      <c r="AC33" s="1169"/>
      <c r="AD33" s="1169"/>
      <c r="AE33" s="1169"/>
      <c r="AF33" s="1169"/>
    </row>
  </sheetData>
  <mergeCells count="308">
    <mergeCell ref="C30:AF30"/>
    <mergeCell ref="G32:L32"/>
    <mergeCell ref="U32:AF32"/>
    <mergeCell ref="G33:L33"/>
    <mergeCell ref="U33:AF33"/>
    <mergeCell ref="AB25:AB26"/>
    <mergeCell ref="AC25:AC26"/>
    <mergeCell ref="AD25:AD26"/>
    <mergeCell ref="AE25:AE26"/>
    <mergeCell ref="AF25:AF26"/>
    <mergeCell ref="A27:B27"/>
    <mergeCell ref="V25:V26"/>
    <mergeCell ref="W25:W26"/>
    <mergeCell ref="X25:X26"/>
    <mergeCell ref="Y25:Y26"/>
    <mergeCell ref="Z25:Z26"/>
    <mergeCell ref="AA25:AA26"/>
    <mergeCell ref="P25:P26"/>
    <mergeCell ref="Q25:Q26"/>
    <mergeCell ref="R25:R26"/>
    <mergeCell ref="S25:S26"/>
    <mergeCell ref="T25:T26"/>
    <mergeCell ref="U25:U26"/>
    <mergeCell ref="J25:J26"/>
    <mergeCell ref="K25:K26"/>
    <mergeCell ref="L25:L26"/>
    <mergeCell ref="M25:M26"/>
    <mergeCell ref="N25:N26"/>
    <mergeCell ref="O25:O26"/>
    <mergeCell ref="AE23:AE24"/>
    <mergeCell ref="AF23:AF24"/>
    <mergeCell ref="A25:A26"/>
    <mergeCell ref="B25:B26"/>
    <mergeCell ref="C25:C26"/>
    <mergeCell ref="D25:D26"/>
    <mergeCell ref="E25:E26"/>
    <mergeCell ref="F25:F26"/>
    <mergeCell ref="H25:H26"/>
    <mergeCell ref="I25:I26"/>
    <mergeCell ref="Y23:Y24"/>
    <mergeCell ref="Z23:Z24"/>
    <mergeCell ref="AA23:AA24"/>
    <mergeCell ref="AB23:AB24"/>
    <mergeCell ref="AC23:AC24"/>
    <mergeCell ref="AD23:AD24"/>
    <mergeCell ref="S23:S24"/>
    <mergeCell ref="T23:T24"/>
    <mergeCell ref="U23:U24"/>
    <mergeCell ref="V23:V24"/>
    <mergeCell ref="W23:W24"/>
    <mergeCell ref="X23:X24"/>
    <mergeCell ref="M23:M24"/>
    <mergeCell ref="N23:N24"/>
    <mergeCell ref="A23:A24"/>
    <mergeCell ref="B23:B24"/>
    <mergeCell ref="C23:C24"/>
    <mergeCell ref="D23:D24"/>
    <mergeCell ref="E23:E24"/>
    <mergeCell ref="F23:F24"/>
    <mergeCell ref="W21:W22"/>
    <mergeCell ref="X21:X22"/>
    <mergeCell ref="Y19:Y20"/>
    <mergeCell ref="Y21:Y22"/>
    <mergeCell ref="O23:O24"/>
    <mergeCell ref="P23:P24"/>
    <mergeCell ref="Q23:Q24"/>
    <mergeCell ref="R23:R24"/>
    <mergeCell ref="G23:G24"/>
    <mergeCell ref="H23:H24"/>
    <mergeCell ref="I23:I24"/>
    <mergeCell ref="J23:J24"/>
    <mergeCell ref="K23:K24"/>
    <mergeCell ref="L23:L24"/>
    <mergeCell ref="S21:S22"/>
    <mergeCell ref="AD19:AD20"/>
    <mergeCell ref="AE19:AE20"/>
    <mergeCell ref="AF19:AF20"/>
    <mergeCell ref="B21:B22"/>
    <mergeCell ref="C21:C22"/>
    <mergeCell ref="D21:D22"/>
    <mergeCell ref="E21:E22"/>
    <mergeCell ref="F21:F22"/>
    <mergeCell ref="G21:G22"/>
    <mergeCell ref="J19:J20"/>
    <mergeCell ref="L19:L20"/>
    <mergeCell ref="M19:M20"/>
    <mergeCell ref="R19:R20"/>
    <mergeCell ref="S19:S20"/>
    <mergeCell ref="X19:X20"/>
    <mergeCell ref="AD21:AD22"/>
    <mergeCell ref="AE21:AE22"/>
    <mergeCell ref="AF21:AF22"/>
    <mergeCell ref="H21:H22"/>
    <mergeCell ref="J21:J22"/>
    <mergeCell ref="L21:L22"/>
    <mergeCell ref="M21:M22"/>
    <mergeCell ref="R21:R22"/>
    <mergeCell ref="AD17:AD18"/>
    <mergeCell ref="AE17:AE18"/>
    <mergeCell ref="AF17:AF18"/>
    <mergeCell ref="B19:B20"/>
    <mergeCell ref="C19:C20"/>
    <mergeCell ref="D19:D20"/>
    <mergeCell ref="E19:E20"/>
    <mergeCell ref="F19:F20"/>
    <mergeCell ref="G19:G20"/>
    <mergeCell ref="H19:H20"/>
    <mergeCell ref="X17:X18"/>
    <mergeCell ref="Y17:Y18"/>
    <mergeCell ref="Z17:Z18"/>
    <mergeCell ref="AA17:AA18"/>
    <mergeCell ref="AB17:AB18"/>
    <mergeCell ref="AC17:AC18"/>
    <mergeCell ref="R17:R18"/>
    <mergeCell ref="S17:S18"/>
    <mergeCell ref="T17:T18"/>
    <mergeCell ref="U17:U18"/>
    <mergeCell ref="V17:V18"/>
    <mergeCell ref="W17:W18"/>
    <mergeCell ref="L17:L18"/>
    <mergeCell ref="M17:M18"/>
    <mergeCell ref="N17:N18"/>
    <mergeCell ref="O17:O18"/>
    <mergeCell ref="P17:P18"/>
    <mergeCell ref="Q17:Q18"/>
    <mergeCell ref="AF15:AF16"/>
    <mergeCell ref="B17:B18"/>
    <mergeCell ref="C17:C18"/>
    <mergeCell ref="D17:D18"/>
    <mergeCell ref="E17:E18"/>
    <mergeCell ref="F17:F18"/>
    <mergeCell ref="G17:G18"/>
    <mergeCell ref="H17:H18"/>
    <mergeCell ref="J17:J18"/>
    <mergeCell ref="K17:K18"/>
    <mergeCell ref="Z15:Z16"/>
    <mergeCell ref="AA15:AA16"/>
    <mergeCell ref="AB15:AB16"/>
    <mergeCell ref="AC15:AC16"/>
    <mergeCell ref="AD15:AD16"/>
    <mergeCell ref="AE15:AE16"/>
    <mergeCell ref="T15:T16"/>
    <mergeCell ref="U15:U16"/>
    <mergeCell ref="V15:V16"/>
    <mergeCell ref="W15:W16"/>
    <mergeCell ref="X15:X16"/>
    <mergeCell ref="Y15:Y16"/>
    <mergeCell ref="N15:N16"/>
    <mergeCell ref="O15:O16"/>
    <mergeCell ref="P15:P16"/>
    <mergeCell ref="Q15:Q16"/>
    <mergeCell ref="R15:R16"/>
    <mergeCell ref="S15:S16"/>
    <mergeCell ref="G15:G16"/>
    <mergeCell ref="H15:H16"/>
    <mergeCell ref="I15:I16"/>
    <mergeCell ref="J15:J16"/>
    <mergeCell ref="L15:L16"/>
    <mergeCell ref="M15:M16"/>
    <mergeCell ref="K15:K16"/>
    <mergeCell ref="AB13:AB14"/>
    <mergeCell ref="AC13:AC14"/>
    <mergeCell ref="AD13:AD14"/>
    <mergeCell ref="AE13:AE14"/>
    <mergeCell ref="AF13:AF14"/>
    <mergeCell ref="A15:A16"/>
    <mergeCell ref="C15:C16"/>
    <mergeCell ref="D15:D16"/>
    <mergeCell ref="E15:E16"/>
    <mergeCell ref="F15:F16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J13:J14"/>
    <mergeCell ref="K13:K14"/>
    <mergeCell ref="L13:L14"/>
    <mergeCell ref="M13:M14"/>
    <mergeCell ref="N13:N14"/>
    <mergeCell ref="O13:O14"/>
    <mergeCell ref="C13:C14"/>
    <mergeCell ref="D13:D14"/>
    <mergeCell ref="E13:E14"/>
    <mergeCell ref="F13:F14"/>
    <mergeCell ref="G13:G14"/>
    <mergeCell ref="H13:H14"/>
    <mergeCell ref="AA11:AA12"/>
    <mergeCell ref="AB11:AB12"/>
    <mergeCell ref="AC11:AC12"/>
    <mergeCell ref="AD11:AD12"/>
    <mergeCell ref="AE11:AE12"/>
    <mergeCell ref="AF11:AF12"/>
    <mergeCell ref="U11:U12"/>
    <mergeCell ref="V11:V12"/>
    <mergeCell ref="W11:W12"/>
    <mergeCell ref="X11:X12"/>
    <mergeCell ref="Y11:Y12"/>
    <mergeCell ref="Z11:Z12"/>
    <mergeCell ref="N11:N12"/>
    <mergeCell ref="O11:O12"/>
    <mergeCell ref="P11:P12"/>
    <mergeCell ref="R11:R12"/>
    <mergeCell ref="S11:S12"/>
    <mergeCell ref="T11:T12"/>
    <mergeCell ref="G11:G12"/>
    <mergeCell ref="H11:H12"/>
    <mergeCell ref="J11:J12"/>
    <mergeCell ref="K11:K12"/>
    <mergeCell ref="L11:L12"/>
    <mergeCell ref="M11:M12"/>
    <mergeCell ref="AC9:AC10"/>
    <mergeCell ref="AD9:AD10"/>
    <mergeCell ref="AE9:AE10"/>
    <mergeCell ref="AF9:AF10"/>
    <mergeCell ref="A11:A12"/>
    <mergeCell ref="B11:B12"/>
    <mergeCell ref="C11:C12"/>
    <mergeCell ref="D11:D12"/>
    <mergeCell ref="E11:E12"/>
    <mergeCell ref="F11:F12"/>
    <mergeCell ref="W9:W10"/>
    <mergeCell ref="X9:X10"/>
    <mergeCell ref="Y9:Y10"/>
    <mergeCell ref="Z9:Z10"/>
    <mergeCell ref="AA9:AA10"/>
    <mergeCell ref="AB9:AB10"/>
    <mergeCell ref="Q9:Q10"/>
    <mergeCell ref="R9:R10"/>
    <mergeCell ref="S9:S10"/>
    <mergeCell ref="T9:T10"/>
    <mergeCell ref="U9:U10"/>
    <mergeCell ref="V9:V10"/>
    <mergeCell ref="J9:J10"/>
    <mergeCell ref="L9:L10"/>
    <mergeCell ref="M9:M10"/>
    <mergeCell ref="N9:N10"/>
    <mergeCell ref="O9:O10"/>
    <mergeCell ref="P9:P10"/>
    <mergeCell ref="C9:C10"/>
    <mergeCell ref="D9:D10"/>
    <mergeCell ref="E9:E10"/>
    <mergeCell ref="F9:F10"/>
    <mergeCell ref="G9:G10"/>
    <mergeCell ref="H9:H10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R7:R8"/>
    <mergeCell ref="S7:S8"/>
    <mergeCell ref="T7:T8"/>
    <mergeCell ref="G7:G8"/>
    <mergeCell ref="H7:H8"/>
    <mergeCell ref="J7:J8"/>
    <mergeCell ref="L7:L8"/>
    <mergeCell ref="M7:M8"/>
    <mergeCell ref="N7:N8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O7:O8"/>
    <mergeCell ref="P7:P8"/>
    <mergeCell ref="Q7:Q8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</mergeCells>
  <pageMargins left="0.39370078740157483" right="3.937007874015748E-2" top="0.59055118110236227" bottom="7.874015748031496E-2" header="0.31496062992125984" footer="0.31496062992125984"/>
  <pageSetup paperSize="9" scale="92" orientation="landscape" r:id="rId1"/>
  <drawing r:id="rId2"/>
</worksheet>
</file>

<file path=xl/worksheets/sheet222.xml><?xml version="1.0" encoding="utf-8"?>
<worksheet xmlns="http://schemas.openxmlformats.org/spreadsheetml/2006/main" xmlns:r="http://schemas.openxmlformats.org/officeDocument/2006/relationships">
  <sheetPr>
    <tabColor rgb="FFFF00FF"/>
  </sheetPr>
  <dimension ref="A1:V30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20" width="9" style="982"/>
    <col min="21" max="21" width="9.125" style="982" bestFit="1" customWidth="1"/>
    <col min="22" max="22" width="33.75" style="982" customWidth="1"/>
    <col min="23" max="16384" width="9" style="982"/>
  </cols>
  <sheetData>
    <row r="1" spans="1:19" s="21" customFormat="1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1096" t="s">
        <v>17</v>
      </c>
      <c r="D5" s="1096" t="s">
        <v>18</v>
      </c>
      <c r="E5" s="1096" t="s">
        <v>19</v>
      </c>
      <c r="F5" s="23" t="s">
        <v>1</v>
      </c>
      <c r="G5" s="1096" t="s">
        <v>17</v>
      </c>
      <c r="H5" s="1096" t="s">
        <v>18</v>
      </c>
      <c r="I5" s="1096" t="s">
        <v>19</v>
      </c>
      <c r="J5" s="23" t="s">
        <v>1</v>
      </c>
      <c r="K5" s="1096" t="s">
        <v>17</v>
      </c>
      <c r="L5" s="1096" t="s">
        <v>18</v>
      </c>
      <c r="M5" s="1096" t="s">
        <v>19</v>
      </c>
      <c r="N5" s="23" t="s">
        <v>1</v>
      </c>
      <c r="O5" s="1096" t="s">
        <v>17</v>
      </c>
      <c r="P5" s="1096" t="s">
        <v>18</v>
      </c>
      <c r="Q5" s="1096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1</v>
      </c>
      <c r="E6" s="1157">
        <v>0</v>
      </c>
      <c r="F6" s="1157">
        <f>SUM(C6:E7)</f>
        <v>1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3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1101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1100"/>
      <c r="B9" s="1105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0</v>
      </c>
      <c r="F12" s="1157">
        <f t="shared" ref="F12" si="10">SUM(C12:E13)</f>
        <v>0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0</v>
      </c>
    </row>
    <row r="13" spans="1:19" ht="18" customHeight="1">
      <c r="A13" s="1100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5</v>
      </c>
      <c r="D14" s="1157">
        <v>3</v>
      </c>
      <c r="E14" s="1157">
        <v>0</v>
      </c>
      <c r="F14" s="1157">
        <f t="shared" ref="F14" si="15">SUM(C14:E15)</f>
        <v>8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8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2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2" ht="18" customHeight="1">
      <c r="A18" s="949"/>
      <c r="B18" s="1256" t="s">
        <v>199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1</v>
      </c>
      <c r="I18" s="1157">
        <v>2</v>
      </c>
      <c r="J18" s="1157">
        <f t="shared" ref="J18" si="26">SUM(G18:I19)</f>
        <v>3</v>
      </c>
      <c r="K18" s="1157">
        <v>0</v>
      </c>
      <c r="L18" s="1157">
        <v>0</v>
      </c>
      <c r="M18" s="1157">
        <v>1</v>
      </c>
      <c r="N18" s="1157">
        <f t="shared" ref="N18" si="27">SUM(K18:M19)</f>
        <v>1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5</v>
      </c>
      <c r="U18" s="1288" t="s">
        <v>205</v>
      </c>
      <c r="V18" s="1073"/>
    </row>
    <row r="19" spans="1:22" ht="18" customHeight="1">
      <c r="A19" s="949"/>
      <c r="B19" s="1257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  <c r="U19" s="1288"/>
      <c r="V19" s="1073"/>
    </row>
    <row r="20" spans="1:22" ht="18" customHeight="1">
      <c r="A20" s="1170"/>
      <c r="B20" s="1256" t="s">
        <v>203</v>
      </c>
      <c r="C20" s="1157">
        <v>0</v>
      </c>
      <c r="D20" s="1157">
        <v>1</v>
      </c>
      <c r="E20" s="1157">
        <v>1</v>
      </c>
      <c r="F20" s="1157">
        <f t="shared" ref="F20" si="30">SUM(C20:E21)</f>
        <v>2</v>
      </c>
      <c r="G20" s="1157">
        <v>0</v>
      </c>
      <c r="H20" s="1157">
        <v>0</v>
      </c>
      <c r="I20" s="1157">
        <v>0</v>
      </c>
      <c r="J20" s="1157">
        <f t="shared" ref="J20" si="31">SUM(G20:I21)</f>
        <v>0</v>
      </c>
      <c r="K20" s="1157">
        <v>0</v>
      </c>
      <c r="L20" s="1157">
        <v>1</v>
      </c>
      <c r="M20" s="1157">
        <v>1</v>
      </c>
      <c r="N20" s="1157">
        <f t="shared" ref="N20" si="32">SUM(K20:M21)</f>
        <v>2</v>
      </c>
      <c r="O20" s="1157">
        <v>0</v>
      </c>
      <c r="P20" s="1157">
        <v>0</v>
      </c>
      <c r="Q20" s="1157">
        <v>0</v>
      </c>
      <c r="R20" s="1157">
        <f t="shared" ref="R20" si="33">SUM(O20:Q21)</f>
        <v>0</v>
      </c>
      <c r="S20" s="1167">
        <f t="shared" ref="S20" si="34">F20+J20+N20+R20</f>
        <v>4</v>
      </c>
      <c r="U20" s="1288" t="s">
        <v>205</v>
      </c>
      <c r="V20" s="1289" t="s">
        <v>206</v>
      </c>
    </row>
    <row r="21" spans="1:22" ht="18" customHeight="1">
      <c r="A21" s="1171"/>
      <c r="B21" s="1257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  <c r="U21" s="1288"/>
      <c r="V21" s="1289"/>
    </row>
    <row r="22" spans="1:22" ht="18" customHeight="1">
      <c r="A22" s="1170"/>
      <c r="B22" s="1172" t="s">
        <v>14</v>
      </c>
      <c r="C22" s="1157">
        <v>0</v>
      </c>
      <c r="D22" s="1157">
        <v>0</v>
      </c>
      <c r="E22" s="1157">
        <v>2</v>
      </c>
      <c r="F22" s="1157">
        <f t="shared" ref="F22" si="35">SUM(C22:E23)</f>
        <v>2</v>
      </c>
      <c r="G22" s="1157">
        <v>0</v>
      </c>
      <c r="H22" s="1157">
        <v>0</v>
      </c>
      <c r="I22" s="1157">
        <v>4</v>
      </c>
      <c r="J22" s="1157">
        <f t="shared" ref="J22" si="36">SUM(G22:I23)</f>
        <v>4</v>
      </c>
      <c r="K22" s="1157">
        <v>0</v>
      </c>
      <c r="L22" s="1157">
        <v>3</v>
      </c>
      <c r="M22" s="1157">
        <v>4</v>
      </c>
      <c r="N22" s="1157">
        <f t="shared" ref="N22" si="37">SUM(K22:M23)</f>
        <v>7</v>
      </c>
      <c r="O22" s="1157">
        <v>0</v>
      </c>
      <c r="P22" s="1157">
        <v>0</v>
      </c>
      <c r="Q22" s="1157">
        <v>1</v>
      </c>
      <c r="R22" s="1157">
        <f t="shared" ref="R22" si="38">SUM(O22:Q23)</f>
        <v>1</v>
      </c>
      <c r="S22" s="1167">
        <f t="shared" ref="S22" si="39">F22+J22+N22+R22</f>
        <v>14</v>
      </c>
      <c r="U22" s="1288" t="s">
        <v>205</v>
      </c>
      <c r="V22" s="1073"/>
    </row>
    <row r="23" spans="1:22" ht="18" customHeight="1">
      <c r="A23" s="1223"/>
      <c r="B23" s="1173"/>
      <c r="C23" s="1157"/>
      <c r="D23" s="1157"/>
      <c r="E23" s="1157"/>
      <c r="F23" s="1157"/>
      <c r="G23" s="1157"/>
      <c r="H23" s="1157"/>
      <c r="I23" s="1157"/>
      <c r="J23" s="1157"/>
      <c r="K23" s="1157"/>
      <c r="L23" s="1157"/>
      <c r="M23" s="1157"/>
      <c r="N23" s="1157"/>
      <c r="O23" s="1157"/>
      <c r="P23" s="1157"/>
      <c r="Q23" s="1157"/>
      <c r="R23" s="1157"/>
      <c r="S23" s="1168"/>
      <c r="U23" s="1288"/>
      <c r="V23" s="1073"/>
    </row>
    <row r="24" spans="1:22" ht="18" customHeight="1">
      <c r="A24" s="1099"/>
      <c r="B24" s="1172" t="s">
        <v>68</v>
      </c>
      <c r="C24" s="1157">
        <v>0</v>
      </c>
      <c r="D24" s="1157">
        <v>0</v>
      </c>
      <c r="E24" s="1157">
        <v>0</v>
      </c>
      <c r="F24" s="1157">
        <f>SUM(C24:E25)</f>
        <v>0</v>
      </c>
      <c r="G24" s="1157">
        <v>0</v>
      </c>
      <c r="H24" s="1157">
        <v>0</v>
      </c>
      <c r="I24" s="1157">
        <v>0</v>
      </c>
      <c r="J24" s="1157">
        <f>SUM(G24:I25)</f>
        <v>0</v>
      </c>
      <c r="K24" s="1157">
        <v>0</v>
      </c>
      <c r="L24" s="1157">
        <v>0</v>
      </c>
      <c r="M24" s="1157">
        <v>0</v>
      </c>
      <c r="N24" s="1157">
        <f>SUM(K24:M25)</f>
        <v>0</v>
      </c>
      <c r="O24" s="1157">
        <v>0</v>
      </c>
      <c r="P24" s="1157">
        <v>0</v>
      </c>
      <c r="Q24" s="1157">
        <v>0</v>
      </c>
      <c r="R24" s="1157">
        <f>SUM(O24:Q25)</f>
        <v>0</v>
      </c>
      <c r="S24" s="1167">
        <f>F24+J24+N24+R24</f>
        <v>0</v>
      </c>
    </row>
    <row r="25" spans="1:22" ht="18" customHeight="1">
      <c r="A25" s="1102"/>
      <c r="B25" s="1224"/>
      <c r="C25" s="1157"/>
      <c r="D25" s="1157"/>
      <c r="E25" s="1157"/>
      <c r="F25" s="1157"/>
      <c r="G25" s="1157"/>
      <c r="H25" s="1157"/>
      <c r="I25" s="1157"/>
      <c r="J25" s="1157"/>
      <c r="K25" s="1157"/>
      <c r="L25" s="1157"/>
      <c r="M25" s="1157"/>
      <c r="N25" s="1157"/>
      <c r="O25" s="1157"/>
      <c r="P25" s="1157"/>
      <c r="Q25" s="1157"/>
      <c r="R25" s="1157"/>
      <c r="S25" s="1168"/>
    </row>
    <row r="26" spans="1:22" ht="26.25">
      <c r="A26" s="1102"/>
      <c r="B26" s="1105" t="s">
        <v>208</v>
      </c>
      <c r="C26" s="1095">
        <v>1</v>
      </c>
      <c r="D26" s="1095">
        <v>0</v>
      </c>
      <c r="E26" s="1095">
        <v>0</v>
      </c>
      <c r="F26" s="1095">
        <f>SUM(C26:E26)</f>
        <v>1</v>
      </c>
      <c r="G26" s="1095">
        <v>0</v>
      </c>
      <c r="H26" s="1095">
        <v>0</v>
      </c>
      <c r="I26" s="1095">
        <v>0</v>
      </c>
      <c r="J26" s="1095">
        <f>SUM(G26:I26)</f>
        <v>0</v>
      </c>
      <c r="K26" s="1095">
        <v>0</v>
      </c>
      <c r="L26" s="1095">
        <v>0</v>
      </c>
      <c r="M26" s="1095">
        <v>0</v>
      </c>
      <c r="N26" s="1095">
        <f>SUM(K26:M26)</f>
        <v>0</v>
      </c>
      <c r="O26" s="1095">
        <v>0</v>
      </c>
      <c r="P26" s="1095">
        <v>0</v>
      </c>
      <c r="Q26" s="1095">
        <v>0</v>
      </c>
      <c r="R26" s="1095">
        <f>SUM(O26:Q26)</f>
        <v>0</v>
      </c>
      <c r="S26" s="1094">
        <f>F26+J26+N26+R26</f>
        <v>1</v>
      </c>
    </row>
    <row r="27" spans="1:22" ht="27.75">
      <c r="A27" s="1225" t="s">
        <v>1</v>
      </c>
      <c r="B27" s="1226"/>
      <c r="C27" s="33">
        <f>SUM(C6:C26)</f>
        <v>6</v>
      </c>
      <c r="D27" s="33">
        <f t="shared" ref="D27:R27" si="40">SUM(D6:D26)</f>
        <v>7</v>
      </c>
      <c r="E27" s="33">
        <f t="shared" si="40"/>
        <v>3</v>
      </c>
      <c r="F27" s="33">
        <f t="shared" si="40"/>
        <v>16</v>
      </c>
      <c r="G27" s="33">
        <f t="shared" si="40"/>
        <v>0</v>
      </c>
      <c r="H27" s="33">
        <f t="shared" si="40"/>
        <v>3</v>
      </c>
      <c r="I27" s="33">
        <f t="shared" si="40"/>
        <v>6</v>
      </c>
      <c r="J27" s="33">
        <f t="shared" si="40"/>
        <v>9</v>
      </c>
      <c r="K27" s="33">
        <f t="shared" si="40"/>
        <v>0</v>
      </c>
      <c r="L27" s="33">
        <f t="shared" si="40"/>
        <v>4</v>
      </c>
      <c r="M27" s="33">
        <f t="shared" si="40"/>
        <v>6</v>
      </c>
      <c r="N27" s="33">
        <f t="shared" si="40"/>
        <v>10</v>
      </c>
      <c r="O27" s="33">
        <f t="shared" si="40"/>
        <v>0</v>
      </c>
      <c r="P27" s="33">
        <f t="shared" si="40"/>
        <v>0</v>
      </c>
      <c r="Q27" s="33">
        <f t="shared" si="40"/>
        <v>1</v>
      </c>
      <c r="R27" s="33">
        <f t="shared" si="40"/>
        <v>1</v>
      </c>
      <c r="S27" s="33">
        <f>SUM(S6:S26)</f>
        <v>36</v>
      </c>
    </row>
    <row r="29" spans="1:22" ht="23.25">
      <c r="B29" s="1287" t="s">
        <v>211</v>
      </c>
      <c r="C29" s="1287"/>
      <c r="D29" s="1287"/>
      <c r="E29" s="1287"/>
      <c r="F29" s="1287"/>
      <c r="G29" s="1287"/>
      <c r="H29" s="1287"/>
      <c r="I29" s="1287"/>
      <c r="J29" s="1287"/>
      <c r="K29" s="1287"/>
      <c r="L29" s="1287"/>
      <c r="M29" s="1287"/>
      <c r="N29" s="1169" t="s">
        <v>24</v>
      </c>
      <c r="O29" s="1169"/>
      <c r="P29" s="1169"/>
      <c r="Q29" s="1169"/>
      <c r="R29" s="1169"/>
      <c r="S29" s="1169"/>
      <c r="T29" s="1074"/>
      <c r="U29" s="1074"/>
    </row>
    <row r="30" spans="1:22" ht="23.25">
      <c r="M30" s="1010"/>
      <c r="N30" s="1169" t="s">
        <v>216</v>
      </c>
      <c r="O30" s="1169"/>
      <c r="P30" s="1169"/>
      <c r="Q30" s="1169"/>
      <c r="R30" s="1169"/>
      <c r="S30" s="1169"/>
      <c r="T30" s="1074"/>
      <c r="U30" s="1074"/>
    </row>
  </sheetData>
  <mergeCells count="199">
    <mergeCell ref="N30:S30"/>
    <mergeCell ref="Q24:Q25"/>
    <mergeCell ref="R24:R25"/>
    <mergeCell ref="S24:S25"/>
    <mergeCell ref="A27:B27"/>
    <mergeCell ref="B29:M29"/>
    <mergeCell ref="N29:S29"/>
    <mergeCell ref="K24:K25"/>
    <mergeCell ref="L24:L25"/>
    <mergeCell ref="M24:M25"/>
    <mergeCell ref="N24:N25"/>
    <mergeCell ref="O24:O25"/>
    <mergeCell ref="P24:P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U20:U21"/>
    <mergeCell ref="V20:V21"/>
    <mergeCell ref="A22:A23"/>
    <mergeCell ref="B22:B23"/>
    <mergeCell ref="C22:C23"/>
    <mergeCell ref="D22:D23"/>
    <mergeCell ref="E22:E23"/>
    <mergeCell ref="F22:F23"/>
    <mergeCell ref="G22:G23"/>
    <mergeCell ref="M20:M21"/>
    <mergeCell ref="N20:N21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A20:A21"/>
    <mergeCell ref="B20:B21"/>
    <mergeCell ref="U22:U23"/>
    <mergeCell ref="C20:C21"/>
    <mergeCell ref="D20:D21"/>
    <mergeCell ref="E20:E21"/>
    <mergeCell ref="F20:F21"/>
    <mergeCell ref="O18:O19"/>
    <mergeCell ref="P18:P19"/>
    <mergeCell ref="Q18:Q19"/>
    <mergeCell ref="R18:R19"/>
    <mergeCell ref="S18:S19"/>
    <mergeCell ref="S20:S21"/>
    <mergeCell ref="U18:U19"/>
    <mergeCell ref="I18:I19"/>
    <mergeCell ref="J18:J19"/>
    <mergeCell ref="K18:K19"/>
    <mergeCell ref="L18:L19"/>
    <mergeCell ref="M18:M19"/>
    <mergeCell ref="N18:N19"/>
    <mergeCell ref="Q16:Q17"/>
    <mergeCell ref="R16:R17"/>
    <mergeCell ref="S16:S17"/>
    <mergeCell ref="M16:M17"/>
    <mergeCell ref="N16:N17"/>
    <mergeCell ref="O16:O17"/>
    <mergeCell ref="P16:P17"/>
    <mergeCell ref="B18:B19"/>
    <mergeCell ref="C18:C19"/>
    <mergeCell ref="D18:D19"/>
    <mergeCell ref="E18:E19"/>
    <mergeCell ref="F18:F19"/>
    <mergeCell ref="G18:G19"/>
    <mergeCell ref="H18:H19"/>
    <mergeCell ref="K16:K17"/>
    <mergeCell ref="L16:L17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98425196850393704" right="0.39370078740157483" top="0.59055118110236227" bottom="0.31496062992125984" header="0.31496062992125984" footer="0.31496062992125984"/>
  <pageSetup paperSize="9" scale="92" orientation="landscape" r:id="rId1"/>
</worksheet>
</file>

<file path=xl/worksheets/sheet223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3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5" style="21" bestFit="1" customWidth="1"/>
    <col min="6" max="6" width="3.625" style="21" bestFit="1" customWidth="1"/>
    <col min="7" max="7" width="4" style="21" bestFit="1" customWidth="1"/>
    <col min="8" max="8" width="3.625" style="21" bestFit="1" customWidth="1"/>
    <col min="9" max="9" width="4.5" style="21" bestFit="1" customWidth="1"/>
    <col min="10" max="10" width="3.625" style="21" bestFit="1" customWidth="1"/>
    <col min="11" max="11" width="4" style="21" bestFit="1" customWidth="1"/>
    <col min="12" max="12" width="3.625" style="21" bestFit="1" customWidth="1"/>
    <col min="13" max="13" width="4.5" style="21" bestFit="1" customWidth="1"/>
    <col min="14" max="14" width="3.625" style="21" bestFit="1" customWidth="1"/>
    <col min="15" max="15" width="4.5" style="21" bestFit="1" customWidth="1"/>
    <col min="16" max="16" width="3.625" style="21" bestFit="1" customWidth="1"/>
    <col min="17" max="17" width="4.5" style="21" bestFit="1" customWidth="1"/>
    <col min="18" max="18" width="3.625" style="21" bestFit="1" customWidth="1"/>
    <col min="19" max="19" width="4.5" style="21" bestFit="1" customWidth="1"/>
    <col min="20" max="20" width="3.625" style="21" bestFit="1" customWidth="1"/>
    <col min="21" max="21" width="4" style="21" bestFit="1" customWidth="1"/>
    <col min="22" max="22" width="3.625" style="21" bestFit="1" customWidth="1"/>
    <col min="23" max="23" width="4" style="21" bestFit="1" customWidth="1"/>
    <col min="24" max="24" width="3.625" style="21" bestFit="1" customWidth="1"/>
    <col min="25" max="25" width="4" style="21" bestFit="1" customWidth="1"/>
    <col min="26" max="26" width="3.625" style="21" bestFit="1" customWidth="1"/>
    <col min="27" max="27" width="4" style="21" bestFit="1" customWidth="1"/>
    <col min="28" max="28" width="3.625" style="21" bestFit="1" customWidth="1"/>
    <col min="29" max="29" width="4" style="21" bestFit="1" customWidth="1"/>
    <col min="30" max="30" width="3.625" style="21" bestFit="1" customWidth="1"/>
    <col min="31" max="31" width="4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12</v>
      </c>
      <c r="D7" s="1157">
        <f>SUM(M7,S7,Y7,AE7)</f>
        <v>101</v>
      </c>
      <c r="E7" s="1161">
        <f>SUM(C7:D8)</f>
        <v>113</v>
      </c>
      <c r="F7" s="1157"/>
      <c r="G7" s="1157"/>
      <c r="H7" s="1157"/>
      <c r="I7" s="24">
        <v>16</v>
      </c>
      <c r="J7" s="1157"/>
      <c r="K7" s="24">
        <v>18</v>
      </c>
      <c r="L7" s="1157">
        <f>F7+H7+J7</f>
        <v>0</v>
      </c>
      <c r="M7" s="1157">
        <f>G7+G8+I7+I8+K7+K8</f>
        <v>38</v>
      </c>
      <c r="N7" s="1157">
        <v>3</v>
      </c>
      <c r="O7" s="24">
        <v>21</v>
      </c>
      <c r="P7" s="1157">
        <v>2</v>
      </c>
      <c r="Q7" s="24">
        <v>36</v>
      </c>
      <c r="R7" s="1157">
        <f>SUM(P7,N7)</f>
        <v>5</v>
      </c>
      <c r="S7" s="1157">
        <f>SUM(Q7,Q8,O7,O8)</f>
        <v>57</v>
      </c>
      <c r="T7" s="1157">
        <v>1</v>
      </c>
      <c r="U7" s="24">
        <v>1</v>
      </c>
      <c r="V7" s="1157">
        <v>5</v>
      </c>
      <c r="W7" s="24">
        <v>5</v>
      </c>
      <c r="X7" s="1157">
        <f>SUM(V7,T7)</f>
        <v>6</v>
      </c>
      <c r="Y7" s="1157">
        <f>SUM(W7,U7)</f>
        <v>6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113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32">
        <v>1</v>
      </c>
      <c r="L8" s="1157"/>
      <c r="M8" s="1157"/>
      <c r="N8" s="1157"/>
      <c r="O8" s="1127"/>
      <c r="P8" s="1157"/>
      <c r="Q8" s="1127"/>
      <c r="R8" s="1157"/>
      <c r="S8" s="1157"/>
      <c r="T8" s="1157"/>
      <c r="U8" s="1127"/>
      <c r="V8" s="1157"/>
      <c r="W8" s="112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1112" t="s">
        <v>8</v>
      </c>
      <c r="C9" s="1157">
        <f t="shared" ref="C9:D9" si="0">SUM(L9,R9,X9,AD9)</f>
        <v>12</v>
      </c>
      <c r="D9" s="1157">
        <f t="shared" si="0"/>
        <v>78</v>
      </c>
      <c r="E9" s="1161">
        <f t="shared" ref="E9" si="1">SUM(C9:D10)</f>
        <v>90</v>
      </c>
      <c r="F9" s="1157">
        <v>1</v>
      </c>
      <c r="G9" s="1161"/>
      <c r="H9" s="1157">
        <v>1</v>
      </c>
      <c r="I9" s="24">
        <v>22</v>
      </c>
      <c r="J9" s="1157">
        <v>1</v>
      </c>
      <c r="K9" s="24">
        <v>6</v>
      </c>
      <c r="L9" s="1157">
        <f t="shared" ref="L9" si="2">F9+H9+J9</f>
        <v>3</v>
      </c>
      <c r="M9" s="1157">
        <f>G9+G10+I9+I10+K9+K10</f>
        <v>31</v>
      </c>
      <c r="N9" s="1157">
        <v>2</v>
      </c>
      <c r="O9" s="24">
        <v>22</v>
      </c>
      <c r="P9" s="1157">
        <v>6</v>
      </c>
      <c r="Q9" s="24">
        <v>21</v>
      </c>
      <c r="R9" s="1157">
        <f t="shared" ref="R9" si="3">SUM(P9,N9)</f>
        <v>8</v>
      </c>
      <c r="S9" s="1157">
        <f t="shared" ref="S9" si="4">SUM(Q9,Q10,O9,O10)</f>
        <v>43</v>
      </c>
      <c r="T9" s="1157"/>
      <c r="U9" s="1157"/>
      <c r="V9" s="1157"/>
      <c r="W9" s="24">
        <v>4</v>
      </c>
      <c r="X9" s="1157">
        <f t="shared" ref="X9:Y9" si="5">SUM(V9,T9)</f>
        <v>0</v>
      </c>
      <c r="Y9" s="1157">
        <f t="shared" si="5"/>
        <v>4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90</v>
      </c>
    </row>
    <row r="10" spans="1:32" ht="18" customHeight="1">
      <c r="A10" s="1111"/>
      <c r="B10" s="1116" t="s">
        <v>2</v>
      </c>
      <c r="C10" s="1157"/>
      <c r="D10" s="1157"/>
      <c r="E10" s="1162"/>
      <c r="F10" s="1157"/>
      <c r="G10" s="1162"/>
      <c r="H10" s="1157"/>
      <c r="I10" s="25">
        <v>1</v>
      </c>
      <c r="J10" s="1157"/>
      <c r="K10" s="32">
        <v>2</v>
      </c>
      <c r="L10" s="1157"/>
      <c r="M10" s="1157"/>
      <c r="N10" s="1157"/>
      <c r="O10" s="1127"/>
      <c r="P10" s="1157"/>
      <c r="Q10" s="1127"/>
      <c r="R10" s="1157"/>
      <c r="S10" s="1157"/>
      <c r="T10" s="1157"/>
      <c r="U10" s="1157"/>
      <c r="V10" s="1157"/>
      <c r="W10" s="112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9</v>
      </c>
      <c r="D11" s="1157">
        <f t="shared" si="7"/>
        <v>66</v>
      </c>
      <c r="E11" s="1161">
        <f t="shared" ref="E11" si="8">SUM(C11:D12)</f>
        <v>75</v>
      </c>
      <c r="F11" s="1157"/>
      <c r="G11" s="1157"/>
      <c r="H11" s="1157">
        <v>3</v>
      </c>
      <c r="I11" s="24">
        <v>22</v>
      </c>
      <c r="J11" s="1157">
        <v>1</v>
      </c>
      <c r="K11" s="24">
        <v>6</v>
      </c>
      <c r="L11" s="1157">
        <f t="shared" ref="L11" si="9">F11+H11+J11</f>
        <v>4</v>
      </c>
      <c r="M11" s="1157">
        <f t="shared" ref="M11" si="10">G11+G12+I11+I12+K11+K12</f>
        <v>30</v>
      </c>
      <c r="N11" s="1157">
        <v>3</v>
      </c>
      <c r="O11" s="24">
        <v>13</v>
      </c>
      <c r="P11" s="1157">
        <v>2</v>
      </c>
      <c r="Q11" s="24">
        <v>16</v>
      </c>
      <c r="R11" s="1157">
        <f t="shared" ref="R11" si="11">SUM(P11,N11)</f>
        <v>5</v>
      </c>
      <c r="S11" s="1157">
        <f t="shared" ref="S11" si="12">SUM(Q11,Q12,O11,O12)</f>
        <v>30</v>
      </c>
      <c r="T11" s="1157"/>
      <c r="U11" s="1157"/>
      <c r="V11" s="1157"/>
      <c r="W11" s="24">
        <v>6</v>
      </c>
      <c r="X11" s="1157">
        <f t="shared" ref="X11:Y11" si="13">SUM(V11,T11)</f>
        <v>0</v>
      </c>
      <c r="Y11" s="1157">
        <f t="shared" si="13"/>
        <v>6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75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1127"/>
      <c r="L12" s="1157"/>
      <c r="M12" s="1157"/>
      <c r="N12" s="1157"/>
      <c r="O12" s="1127"/>
      <c r="P12" s="1157"/>
      <c r="Q12" s="25">
        <v>1</v>
      </c>
      <c r="R12" s="1157"/>
      <c r="S12" s="1157"/>
      <c r="T12" s="1157"/>
      <c r="U12" s="1157"/>
      <c r="V12" s="1157"/>
      <c r="W12" s="112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11</v>
      </c>
      <c r="D13" s="1157">
        <f t="shared" si="15"/>
        <v>61</v>
      </c>
      <c r="E13" s="1161">
        <f t="shared" ref="E13" si="16">SUM(C13:D14)</f>
        <v>72</v>
      </c>
      <c r="F13" s="1157">
        <v>1</v>
      </c>
      <c r="G13" s="1161"/>
      <c r="H13" s="1157">
        <v>1</v>
      </c>
      <c r="I13" s="24">
        <v>8</v>
      </c>
      <c r="J13" s="1157">
        <v>4</v>
      </c>
      <c r="K13" s="24">
        <v>1</v>
      </c>
      <c r="L13" s="1157">
        <f>F13+H13+J13</f>
        <v>6</v>
      </c>
      <c r="M13" s="1157">
        <f>G13+G14+I13+I14+K13+K14</f>
        <v>9</v>
      </c>
      <c r="N13" s="1157"/>
      <c r="O13" s="24">
        <v>19</v>
      </c>
      <c r="P13" s="1157">
        <v>4</v>
      </c>
      <c r="Q13" s="24">
        <v>28</v>
      </c>
      <c r="R13" s="1157">
        <f t="shared" ref="R13" si="17">SUM(P13,N13)</f>
        <v>4</v>
      </c>
      <c r="S13" s="1157">
        <f t="shared" ref="S13" si="18">SUM(Q13,Q14,O13,O14)</f>
        <v>47</v>
      </c>
      <c r="T13" s="1157">
        <v>1</v>
      </c>
      <c r="U13" s="1157"/>
      <c r="V13" s="1157"/>
      <c r="W13" s="24">
        <v>5</v>
      </c>
      <c r="X13" s="1157">
        <f t="shared" ref="X13:Y13" si="19">SUM(V13,T13)</f>
        <v>1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72</v>
      </c>
    </row>
    <row r="14" spans="1:32" ht="18" customHeight="1">
      <c r="A14" s="1111"/>
      <c r="B14" s="31" t="s">
        <v>3</v>
      </c>
      <c r="C14" s="1157"/>
      <c r="D14" s="1157"/>
      <c r="E14" s="1162"/>
      <c r="F14" s="1157"/>
      <c r="G14" s="1162"/>
      <c r="H14" s="1157"/>
      <c r="I14" s="1127"/>
      <c r="J14" s="1157"/>
      <c r="K14" s="1127"/>
      <c r="L14" s="1157"/>
      <c r="M14" s="1157"/>
      <c r="N14" s="1157"/>
      <c r="O14" s="1127"/>
      <c r="P14" s="1157"/>
      <c r="Q14" s="1127"/>
      <c r="R14" s="1157"/>
      <c r="S14" s="1157"/>
      <c r="T14" s="1157"/>
      <c r="U14" s="1157"/>
      <c r="V14" s="1157"/>
      <c r="W14" s="1127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41</v>
      </c>
      <c r="E15" s="1161">
        <f t="shared" ref="E15" si="22">SUM(C15:D16)</f>
        <v>44</v>
      </c>
      <c r="F15" s="1157"/>
      <c r="G15" s="1161"/>
      <c r="H15" s="1157"/>
      <c r="I15" s="24">
        <v>8</v>
      </c>
      <c r="J15" s="1157"/>
      <c r="K15" s="24">
        <v>5</v>
      </c>
      <c r="L15" s="1157">
        <f>F15+H15+J15</f>
        <v>0</v>
      </c>
      <c r="M15" s="1157">
        <f>G15+G16+I15+I16+K15+K16</f>
        <v>13</v>
      </c>
      <c r="N15" s="1157">
        <v>1</v>
      </c>
      <c r="O15" s="24">
        <v>13</v>
      </c>
      <c r="P15" s="1157">
        <v>1</v>
      </c>
      <c r="Q15" s="24">
        <v>12</v>
      </c>
      <c r="R15" s="1157">
        <f t="shared" ref="R15" si="23">SUM(P15,N15)</f>
        <v>2</v>
      </c>
      <c r="S15" s="1157">
        <f t="shared" ref="S15" si="24">SUM(Q15,Q16,O15,O16)</f>
        <v>25</v>
      </c>
      <c r="T15" s="1157"/>
      <c r="U15" s="1157"/>
      <c r="V15" s="1157">
        <v>1</v>
      </c>
      <c r="W15" s="24">
        <v>3</v>
      </c>
      <c r="X15" s="1157">
        <f t="shared" ref="X15:Y15" si="25">SUM(V15,T15)</f>
        <v>1</v>
      </c>
      <c r="Y15" s="1157">
        <f t="shared" si="25"/>
        <v>3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44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27"/>
      <c r="J16" s="1157"/>
      <c r="K16" s="1127"/>
      <c r="L16" s="1157"/>
      <c r="M16" s="1157"/>
      <c r="N16" s="1157"/>
      <c r="O16" s="1127"/>
      <c r="P16" s="1157"/>
      <c r="Q16" s="1127"/>
      <c r="R16" s="1157"/>
      <c r="S16" s="1157"/>
      <c r="T16" s="1157"/>
      <c r="U16" s="1157"/>
      <c r="V16" s="1157"/>
      <c r="W16" s="112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10"/>
      <c r="B17" s="1172" t="s">
        <v>68</v>
      </c>
      <c r="C17" s="1157">
        <f t="shared" ref="C17:D17" si="27">SUM(L17,R17,X17,AD17)</f>
        <v>2</v>
      </c>
      <c r="D17" s="1157">
        <f t="shared" si="27"/>
        <v>35</v>
      </c>
      <c r="E17" s="1161">
        <f>SUM(C17:D18)</f>
        <v>37</v>
      </c>
      <c r="F17" s="1161"/>
      <c r="G17" s="1161"/>
      <c r="H17" s="1227"/>
      <c r="I17" s="24">
        <v>3</v>
      </c>
      <c r="J17" s="1227"/>
      <c r="K17" s="24">
        <v>3</v>
      </c>
      <c r="L17" s="1229">
        <f>F17+H17+J17</f>
        <v>0</v>
      </c>
      <c r="M17" s="1157">
        <f>G17+G18+I17+I18+K17+K18</f>
        <v>7</v>
      </c>
      <c r="N17" s="1161"/>
      <c r="O17" s="24">
        <v>9</v>
      </c>
      <c r="P17" s="1161">
        <v>2</v>
      </c>
      <c r="Q17" s="24">
        <v>15</v>
      </c>
      <c r="R17" s="1157">
        <f t="shared" ref="R17:R19" si="28">SUM(P17,N17)</f>
        <v>2</v>
      </c>
      <c r="S17" s="1157">
        <f t="shared" ref="S17:S19" si="29">SUM(Q17,Q18,O17,O18)</f>
        <v>24</v>
      </c>
      <c r="T17" s="1161"/>
      <c r="U17" s="1161"/>
      <c r="V17" s="1161"/>
      <c r="W17" s="24">
        <v>4</v>
      </c>
      <c r="X17" s="1157">
        <f t="shared" ref="X17:Y19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9" si="31">SUM(AB17,Z17)</f>
        <v>0</v>
      </c>
      <c r="AE17" s="1157">
        <f t="shared" si="31"/>
        <v>0</v>
      </c>
      <c r="AF17" s="1167">
        <f>E17</f>
        <v>37</v>
      </c>
    </row>
    <row r="18" spans="1:32" ht="18" customHeight="1">
      <c r="A18" s="1113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27"/>
      <c r="L18" s="1229"/>
      <c r="M18" s="1157"/>
      <c r="N18" s="1162"/>
      <c r="O18" s="1127"/>
      <c r="P18" s="1162"/>
      <c r="Q18" s="1127"/>
      <c r="R18" s="1157"/>
      <c r="S18" s="1157"/>
      <c r="T18" s="1162"/>
      <c r="U18" s="1162"/>
      <c r="V18" s="1162"/>
      <c r="W18" s="1127"/>
      <c r="X18" s="1157"/>
      <c r="Y18" s="1157"/>
      <c r="Z18" s="1161"/>
      <c r="AA18" s="1161"/>
      <c r="AB18" s="1161"/>
      <c r="AC18" s="1161"/>
      <c r="AD18" s="1157"/>
      <c r="AE18" s="1157"/>
      <c r="AF18" s="1168"/>
    </row>
    <row r="19" spans="1:32" ht="18" customHeight="1">
      <c r="A19" s="1115"/>
      <c r="B19" s="1172" t="s">
        <v>199</v>
      </c>
      <c r="C19" s="1157">
        <f>SUM(L19,R19,X19,AD19)</f>
        <v>0</v>
      </c>
      <c r="D19" s="1157">
        <f>SUM(M19,S19,Y19,AE19)</f>
        <v>1</v>
      </c>
      <c r="E19" s="1161">
        <f>SUM(C19:D20)</f>
        <v>1</v>
      </c>
      <c r="F19" s="1161"/>
      <c r="G19" s="1161"/>
      <c r="H19" s="1161"/>
      <c r="I19" s="791"/>
      <c r="J19" s="1161"/>
      <c r="K19" s="1108"/>
      <c r="L19" s="1229">
        <f>F19+H19+J19</f>
        <v>0</v>
      </c>
      <c r="M19" s="1157">
        <f>G19+G20+I19+I20+K19+K20</f>
        <v>0</v>
      </c>
      <c r="N19" s="1108"/>
      <c r="O19" s="1108"/>
      <c r="P19" s="1108"/>
      <c r="Q19" s="1108"/>
      <c r="R19" s="1157">
        <f t="shared" si="28"/>
        <v>0</v>
      </c>
      <c r="S19" s="1157">
        <f t="shared" si="29"/>
        <v>1</v>
      </c>
      <c r="T19" s="1108"/>
      <c r="U19" s="1108"/>
      <c r="V19" s="1117"/>
      <c r="W19" s="1108"/>
      <c r="X19" s="1157">
        <f t="shared" si="30"/>
        <v>0</v>
      </c>
      <c r="Y19" s="1157">
        <f t="shared" si="30"/>
        <v>0</v>
      </c>
      <c r="Z19" s="1117"/>
      <c r="AA19" s="1108"/>
      <c r="AB19" s="947"/>
      <c r="AC19" s="1108"/>
      <c r="AD19" s="1157">
        <f t="shared" si="31"/>
        <v>0</v>
      </c>
      <c r="AE19" s="1157">
        <f t="shared" si="31"/>
        <v>0</v>
      </c>
      <c r="AF19" s="1167">
        <f>E19</f>
        <v>1</v>
      </c>
    </row>
    <row r="20" spans="1:32" ht="18" customHeight="1">
      <c r="A20" s="1115"/>
      <c r="B20" s="1224"/>
      <c r="C20" s="1157"/>
      <c r="D20" s="1157"/>
      <c r="E20" s="1162"/>
      <c r="F20" s="1162"/>
      <c r="G20" s="1162"/>
      <c r="H20" s="1162"/>
      <c r="I20" s="32"/>
      <c r="J20" s="1162"/>
      <c r="K20" s="1109"/>
      <c r="L20" s="1229"/>
      <c r="M20" s="1157"/>
      <c r="N20" s="1109"/>
      <c r="O20" s="25">
        <v>1</v>
      </c>
      <c r="P20" s="1109"/>
      <c r="Q20" s="1109"/>
      <c r="R20" s="1157"/>
      <c r="S20" s="1157"/>
      <c r="T20" s="1109"/>
      <c r="U20" s="1109"/>
      <c r="V20" s="1118"/>
      <c r="W20" s="1109"/>
      <c r="X20" s="1157"/>
      <c r="Y20" s="1157"/>
      <c r="Z20" s="1118"/>
      <c r="AA20" s="1109"/>
      <c r="AB20" s="948"/>
      <c r="AC20" s="1109"/>
      <c r="AD20" s="1157"/>
      <c r="AE20" s="1157"/>
      <c r="AF20" s="1168"/>
    </row>
    <row r="21" spans="1:32" ht="18" customHeight="1">
      <c r="A21" s="1115"/>
      <c r="B21" s="1172" t="s">
        <v>203</v>
      </c>
      <c r="C21" s="1157">
        <f>SUM(L21,R21,X21,AD21)</f>
        <v>3</v>
      </c>
      <c r="D21" s="1157">
        <f>SUM(M21,S21,Y21,AE21)</f>
        <v>53</v>
      </c>
      <c r="E21" s="1161">
        <f>SUM(C21:D22)</f>
        <v>56</v>
      </c>
      <c r="F21" s="1161"/>
      <c r="G21" s="1222"/>
      <c r="H21" s="1222">
        <v>1</v>
      </c>
      <c r="I21" s="1025">
        <v>12</v>
      </c>
      <c r="J21" s="1222"/>
      <c r="K21" s="1025">
        <v>4</v>
      </c>
      <c r="L21" s="1261">
        <f>F21+H21+J21</f>
        <v>1</v>
      </c>
      <c r="M21" s="1162">
        <f>G21+G22+I21+I22+K21+K22</f>
        <v>19</v>
      </c>
      <c r="N21" s="1161">
        <v>1</v>
      </c>
      <c r="O21" s="24">
        <v>16</v>
      </c>
      <c r="P21" s="1114"/>
      <c r="Q21" s="24">
        <v>17</v>
      </c>
      <c r="R21" s="1162">
        <f t="shared" ref="R21" si="32">SUM(P21,N21)</f>
        <v>1</v>
      </c>
      <c r="S21" s="1162">
        <f t="shared" ref="S21" si="33">SUM(Q21,Q22,O21,O22)</f>
        <v>33</v>
      </c>
      <c r="T21" s="1114"/>
      <c r="U21" s="1114"/>
      <c r="V21" s="1161">
        <v>1</v>
      </c>
      <c r="W21" s="24">
        <v>1</v>
      </c>
      <c r="X21" s="1162">
        <f t="shared" ref="X21:Y21" si="34">SUM(V21,T21)</f>
        <v>1</v>
      </c>
      <c r="Y21" s="1162">
        <f t="shared" si="34"/>
        <v>1</v>
      </c>
      <c r="Z21" s="946"/>
      <c r="AA21" s="1114"/>
      <c r="AB21" s="979"/>
      <c r="AC21" s="1114"/>
      <c r="AD21" s="1162">
        <f>SUM(AB21,Z21)</f>
        <v>0</v>
      </c>
      <c r="AE21" s="1162">
        <f>SUM(AC21,AA21)</f>
        <v>0</v>
      </c>
      <c r="AF21" s="1260">
        <f>E21</f>
        <v>56</v>
      </c>
    </row>
    <row r="22" spans="1:32" ht="18" customHeight="1">
      <c r="A22" s="1115"/>
      <c r="B22" s="1224"/>
      <c r="C22" s="1157"/>
      <c r="D22" s="1157"/>
      <c r="E22" s="1162"/>
      <c r="F22" s="1162"/>
      <c r="G22" s="1162"/>
      <c r="H22" s="1162"/>
      <c r="I22" s="945">
        <v>2</v>
      </c>
      <c r="J22" s="1162"/>
      <c r="K22" s="117">
        <v>1</v>
      </c>
      <c r="L22" s="1229"/>
      <c r="M22" s="1157"/>
      <c r="N22" s="1162"/>
      <c r="O22" s="1127"/>
      <c r="P22" s="1114"/>
      <c r="Q22" s="1127"/>
      <c r="R22" s="1157"/>
      <c r="S22" s="1157"/>
      <c r="T22" s="1114"/>
      <c r="U22" s="1114"/>
      <c r="V22" s="1162"/>
      <c r="W22" s="1127"/>
      <c r="X22" s="1157"/>
      <c r="Y22" s="1157"/>
      <c r="Z22" s="1118"/>
      <c r="AA22" s="1109"/>
      <c r="AB22" s="948"/>
      <c r="AC22" s="1109"/>
      <c r="AD22" s="1157"/>
      <c r="AE22" s="1157"/>
      <c r="AF22" s="1168"/>
    </row>
    <row r="23" spans="1:32" ht="18" customHeight="1">
      <c r="A23" s="1170"/>
      <c r="B23" s="1172" t="s">
        <v>14</v>
      </c>
      <c r="C23" s="1157">
        <f t="shared" ref="C23:D23" si="35">SUM(L23,R23,X23,AD23)</f>
        <v>1</v>
      </c>
      <c r="D23" s="1157">
        <f t="shared" si="35"/>
        <v>5</v>
      </c>
      <c r="E23" s="1161">
        <f t="shared" ref="E23" si="36">SUM(C23:D24)</f>
        <v>6</v>
      </c>
      <c r="F23" s="1161"/>
      <c r="G23" s="1161"/>
      <c r="H23" s="1161"/>
      <c r="I23" s="1161"/>
      <c r="J23" s="1161"/>
      <c r="K23" s="1161"/>
      <c r="L23" s="1157">
        <f t="shared" ref="L23" si="37">F23+H23+J23</f>
        <v>0</v>
      </c>
      <c r="M23" s="1157">
        <f t="shared" ref="M23" si="38">G23+G24+I23+I24+K23+K24</f>
        <v>0</v>
      </c>
      <c r="N23" s="1161"/>
      <c r="O23" s="1161"/>
      <c r="P23" s="1161"/>
      <c r="Q23" s="24">
        <v>4</v>
      </c>
      <c r="R23" s="1157">
        <f t="shared" ref="R23" si="39">SUM(P23,N23)</f>
        <v>0</v>
      </c>
      <c r="S23" s="1157">
        <f t="shared" ref="S23" si="40">SUM(Q23,Q24,O23,O24)</f>
        <v>4</v>
      </c>
      <c r="T23" s="1161"/>
      <c r="U23" s="1161"/>
      <c r="V23" s="1227">
        <v>1</v>
      </c>
      <c r="W23" s="24">
        <v>1</v>
      </c>
      <c r="X23" s="1229">
        <f t="shared" ref="X23" si="41">SUM(V23,T23)</f>
        <v>1</v>
      </c>
      <c r="Y23" s="1157">
        <f>U23+U24+W23+W24</f>
        <v>1</v>
      </c>
      <c r="Z23" s="1162"/>
      <c r="AA23" s="1162"/>
      <c r="AB23" s="1162"/>
      <c r="AC23" s="1162"/>
      <c r="AD23" s="1157">
        <f t="shared" ref="AD23:AE23" si="42">SUM(AB23,Z23)</f>
        <v>0</v>
      </c>
      <c r="AE23" s="1157">
        <f t="shared" si="42"/>
        <v>0</v>
      </c>
      <c r="AF23" s="1167">
        <f>E23</f>
        <v>6</v>
      </c>
    </row>
    <row r="24" spans="1:32" ht="18" customHeight="1">
      <c r="A24" s="1223"/>
      <c r="B24" s="1224"/>
      <c r="C24" s="1157"/>
      <c r="D24" s="1157"/>
      <c r="E24" s="1162"/>
      <c r="F24" s="1162"/>
      <c r="G24" s="1162"/>
      <c r="H24" s="1162"/>
      <c r="I24" s="1162"/>
      <c r="J24" s="1222"/>
      <c r="K24" s="1162"/>
      <c r="L24" s="1157"/>
      <c r="M24" s="1157"/>
      <c r="N24" s="1162"/>
      <c r="O24" s="1162"/>
      <c r="P24" s="1162"/>
      <c r="Q24" s="1127"/>
      <c r="R24" s="1157"/>
      <c r="S24" s="1157"/>
      <c r="T24" s="1162"/>
      <c r="U24" s="1162"/>
      <c r="V24" s="1228"/>
      <c r="W24" s="1127"/>
      <c r="X24" s="1229"/>
      <c r="Y24" s="1157"/>
      <c r="Z24" s="1157"/>
      <c r="AA24" s="1157"/>
      <c r="AB24" s="1157"/>
      <c r="AC24" s="1157"/>
      <c r="AD24" s="1157"/>
      <c r="AE24" s="1157"/>
      <c r="AF24" s="1168"/>
    </row>
    <row r="25" spans="1:32" ht="18" customHeight="1">
      <c r="A25" s="1170"/>
      <c r="B25" s="1172" t="s">
        <v>82</v>
      </c>
      <c r="C25" s="1157">
        <f t="shared" ref="C25:D25" si="43">SUM(L25,R25,X25,AD25)</f>
        <v>0</v>
      </c>
      <c r="D25" s="1157">
        <f t="shared" si="43"/>
        <v>46</v>
      </c>
      <c r="E25" s="1161">
        <f t="shared" ref="E25" si="44">SUM(C25:D26)</f>
        <v>46</v>
      </c>
      <c r="F25" s="1157"/>
      <c r="G25" s="791"/>
      <c r="H25" s="1157"/>
      <c r="I25" s="24">
        <v>30</v>
      </c>
      <c r="J25" s="1157"/>
      <c r="K25" s="24">
        <v>3</v>
      </c>
      <c r="L25" s="1157">
        <f t="shared" ref="L25" si="45">F25+H25+J25</f>
        <v>0</v>
      </c>
      <c r="M25" s="1157">
        <f t="shared" ref="M25" si="46">G25+G26+I25+I26+K25+K26</f>
        <v>46</v>
      </c>
      <c r="N25" s="1157"/>
      <c r="O25" s="1157"/>
      <c r="P25" s="1157"/>
      <c r="Q25" s="1157"/>
      <c r="R25" s="1157">
        <f t="shared" ref="R25" si="47">SUM(P25,N25)</f>
        <v>0</v>
      </c>
      <c r="S25" s="1157">
        <f t="shared" ref="S25" si="48">SUM(Q25,Q26,O25,O26)</f>
        <v>0</v>
      </c>
      <c r="T25" s="1157"/>
      <c r="U25" s="1157"/>
      <c r="V25" s="1157"/>
      <c r="W25" s="1162"/>
      <c r="X25" s="1157">
        <f t="shared" ref="X25" si="49">SUM(V25,T25)</f>
        <v>0</v>
      </c>
      <c r="Y25" s="1157">
        <f>U25+U26+W25+W26</f>
        <v>0</v>
      </c>
      <c r="Z25" s="1157"/>
      <c r="AA25" s="1157"/>
      <c r="AB25" s="1157"/>
      <c r="AC25" s="1157"/>
      <c r="AD25" s="1157">
        <f t="shared" ref="AD25:AE25" si="50">SUM(AB25,Z25)</f>
        <v>0</v>
      </c>
      <c r="AE25" s="1157">
        <f t="shared" si="50"/>
        <v>0</v>
      </c>
      <c r="AF25" s="1167">
        <f>E25</f>
        <v>46</v>
      </c>
    </row>
    <row r="26" spans="1:32" ht="18" customHeight="1">
      <c r="A26" s="1171"/>
      <c r="B26" s="1173"/>
      <c r="C26" s="1157"/>
      <c r="D26" s="1157"/>
      <c r="E26" s="1162"/>
      <c r="F26" s="1157"/>
      <c r="G26" s="32">
        <v>13</v>
      </c>
      <c r="H26" s="1157"/>
      <c r="I26" s="1127"/>
      <c r="J26" s="1157"/>
      <c r="K26" s="1127"/>
      <c r="L26" s="1157"/>
      <c r="M26" s="1157"/>
      <c r="N26" s="1157"/>
      <c r="O26" s="1157"/>
      <c r="P26" s="1157"/>
      <c r="Q26" s="1157"/>
      <c r="R26" s="1157"/>
      <c r="S26" s="1157"/>
      <c r="T26" s="1157"/>
      <c r="U26" s="1157"/>
      <c r="V26" s="1157"/>
      <c r="W26" s="1157"/>
      <c r="X26" s="1157"/>
      <c r="Y26" s="1157"/>
      <c r="Z26" s="1157"/>
      <c r="AA26" s="1157"/>
      <c r="AB26" s="1157"/>
      <c r="AC26" s="1157"/>
      <c r="AD26" s="1157"/>
      <c r="AE26" s="1157"/>
      <c r="AF26" s="1168"/>
    </row>
    <row r="27" spans="1:32" ht="24" customHeight="1">
      <c r="A27" s="1225" t="s">
        <v>1</v>
      </c>
      <c r="B27" s="1226"/>
      <c r="C27" s="33">
        <f>SUM(C7:C26)</f>
        <v>53</v>
      </c>
      <c r="D27" s="33">
        <f t="shared" ref="D27:AE27" si="51">SUM(D7:D26)</f>
        <v>487</v>
      </c>
      <c r="E27" s="33">
        <f t="shared" si="51"/>
        <v>540</v>
      </c>
      <c r="F27" s="33">
        <f t="shared" si="51"/>
        <v>2</v>
      </c>
      <c r="G27" s="33">
        <f t="shared" si="51"/>
        <v>13</v>
      </c>
      <c r="H27" s="33">
        <f t="shared" si="51"/>
        <v>6</v>
      </c>
      <c r="I27" s="33">
        <f t="shared" si="51"/>
        <v>130</v>
      </c>
      <c r="J27" s="33">
        <f t="shared" si="51"/>
        <v>6</v>
      </c>
      <c r="K27" s="33">
        <f t="shared" si="51"/>
        <v>50</v>
      </c>
      <c r="L27" s="33">
        <f t="shared" si="51"/>
        <v>14</v>
      </c>
      <c r="M27" s="33">
        <f t="shared" si="51"/>
        <v>193</v>
      </c>
      <c r="N27" s="33">
        <f t="shared" si="51"/>
        <v>10</v>
      </c>
      <c r="O27" s="33">
        <f t="shared" si="51"/>
        <v>114</v>
      </c>
      <c r="P27" s="33">
        <f t="shared" si="51"/>
        <v>17</v>
      </c>
      <c r="Q27" s="33">
        <f t="shared" si="51"/>
        <v>150</v>
      </c>
      <c r="R27" s="33">
        <f t="shared" si="51"/>
        <v>27</v>
      </c>
      <c r="S27" s="33">
        <f t="shared" si="51"/>
        <v>264</v>
      </c>
      <c r="T27" s="33">
        <f t="shared" si="51"/>
        <v>2</v>
      </c>
      <c r="U27" s="33">
        <f t="shared" si="51"/>
        <v>1</v>
      </c>
      <c r="V27" s="33">
        <f t="shared" si="51"/>
        <v>8</v>
      </c>
      <c r="W27" s="33">
        <f t="shared" si="51"/>
        <v>29</v>
      </c>
      <c r="X27" s="33">
        <f t="shared" si="51"/>
        <v>10</v>
      </c>
      <c r="Y27" s="33">
        <f t="shared" si="51"/>
        <v>30</v>
      </c>
      <c r="Z27" s="33">
        <f t="shared" si="51"/>
        <v>0</v>
      </c>
      <c r="AA27" s="33">
        <f t="shared" si="51"/>
        <v>0</v>
      </c>
      <c r="AB27" s="33">
        <f t="shared" si="51"/>
        <v>2</v>
      </c>
      <c r="AC27" s="33">
        <f t="shared" si="51"/>
        <v>0</v>
      </c>
      <c r="AD27" s="33">
        <f t="shared" si="51"/>
        <v>2</v>
      </c>
      <c r="AE27" s="33">
        <f t="shared" si="51"/>
        <v>0</v>
      </c>
      <c r="AF27" s="33">
        <f>SUM(AF7:AF26)</f>
        <v>540</v>
      </c>
    </row>
    <row r="28" spans="1:32" ht="2.25" customHeight="1">
      <c r="B28" s="22"/>
      <c r="C28" s="22"/>
      <c r="D28" s="22"/>
      <c r="E28" s="22"/>
      <c r="F28" s="22"/>
      <c r="G28" s="22"/>
    </row>
    <row r="29" spans="1:32" ht="2.25" customHeight="1"/>
    <row r="30" spans="1:32" s="35" customFormat="1" ht="23.25">
      <c r="C30" s="1174" t="s">
        <v>54</v>
      </c>
      <c r="D30" s="1174"/>
      <c r="E30" s="1174"/>
      <c r="F30" s="1174"/>
      <c r="G30" s="1174"/>
      <c r="H30" s="1174"/>
      <c r="I30" s="1174"/>
      <c r="J30" s="1174"/>
      <c r="K30" s="1174"/>
      <c r="L30" s="1174"/>
      <c r="M30" s="1174"/>
      <c r="N30" s="1174"/>
      <c r="O30" s="1174"/>
      <c r="P30" s="1174"/>
      <c r="Q30" s="1174"/>
      <c r="R30" s="1174"/>
      <c r="S30" s="1174"/>
      <c r="T30" s="1174"/>
      <c r="U30" s="1174"/>
      <c r="V30" s="1174"/>
      <c r="W30" s="1174"/>
      <c r="X30" s="1174"/>
      <c r="Y30" s="1174"/>
      <c r="Z30" s="1174"/>
      <c r="AA30" s="1174"/>
      <c r="AB30" s="1174"/>
      <c r="AC30" s="1174"/>
      <c r="AD30" s="1174"/>
      <c r="AE30" s="1174"/>
      <c r="AF30" s="1174"/>
    </row>
    <row r="31" spans="1:32" ht="3.75" customHeight="1"/>
    <row r="32" spans="1:32" ht="23.25">
      <c r="G32" s="1156" t="s">
        <v>28</v>
      </c>
      <c r="H32" s="1156"/>
      <c r="I32" s="1156"/>
      <c r="J32" s="1156"/>
      <c r="K32" s="1156"/>
      <c r="L32" s="1156"/>
      <c r="U32" s="1169" t="s">
        <v>24</v>
      </c>
      <c r="V32" s="1169"/>
      <c r="W32" s="1169"/>
      <c r="X32" s="1169"/>
      <c r="Y32" s="1169"/>
      <c r="Z32" s="1169"/>
      <c r="AA32" s="1169"/>
      <c r="AB32" s="1169"/>
      <c r="AC32" s="1169"/>
      <c r="AD32" s="1169"/>
      <c r="AE32" s="1169"/>
      <c r="AF32" s="1169"/>
    </row>
    <row r="33" spans="5:32" ht="23.25">
      <c r="E33" s="36"/>
      <c r="G33" s="1156" t="s">
        <v>29</v>
      </c>
      <c r="H33" s="1156"/>
      <c r="I33" s="1156"/>
      <c r="J33" s="1156"/>
      <c r="K33" s="1156"/>
      <c r="L33" s="1156"/>
      <c r="U33" s="1290" t="s">
        <v>217</v>
      </c>
      <c r="V33" s="1290"/>
      <c r="W33" s="1290"/>
      <c r="X33" s="1290"/>
      <c r="Y33" s="1290"/>
      <c r="Z33" s="1290"/>
      <c r="AA33" s="1290"/>
      <c r="AB33" s="1290"/>
      <c r="AC33" s="1290"/>
      <c r="AD33" s="1290"/>
      <c r="AE33" s="1290"/>
      <c r="AF33" s="1290"/>
    </row>
  </sheetData>
  <mergeCells count="282"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X5:Y5"/>
    <mergeCell ref="Z5:AA5"/>
    <mergeCell ref="AB5:AC5"/>
    <mergeCell ref="AD5:AE5"/>
    <mergeCell ref="R5:S5"/>
    <mergeCell ref="T5:U5"/>
    <mergeCell ref="V5:W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C5:C6"/>
    <mergeCell ref="D5:D6"/>
    <mergeCell ref="E5:E6"/>
    <mergeCell ref="F5:G5"/>
    <mergeCell ref="H5:I5"/>
    <mergeCell ref="J5:K5"/>
    <mergeCell ref="AC7:AC8"/>
    <mergeCell ref="AD7:AD8"/>
    <mergeCell ref="AE7:AE8"/>
    <mergeCell ref="AF7:AF8"/>
    <mergeCell ref="V7:V8"/>
    <mergeCell ref="X7:X8"/>
    <mergeCell ref="Y7:Y8"/>
    <mergeCell ref="Z7:Z8"/>
    <mergeCell ref="P7:P8"/>
    <mergeCell ref="R7:R8"/>
    <mergeCell ref="S7:S8"/>
    <mergeCell ref="T7:T8"/>
    <mergeCell ref="P9:P10"/>
    <mergeCell ref="C9:C10"/>
    <mergeCell ref="D9:D10"/>
    <mergeCell ref="E9:E10"/>
    <mergeCell ref="F9:F10"/>
    <mergeCell ref="G9:G10"/>
    <mergeCell ref="H9:H10"/>
    <mergeCell ref="AA7:AA8"/>
    <mergeCell ref="AB7:AB8"/>
    <mergeCell ref="G7:G8"/>
    <mergeCell ref="H7:H8"/>
    <mergeCell ref="J7:J8"/>
    <mergeCell ref="L7:L8"/>
    <mergeCell ref="M7:M8"/>
    <mergeCell ref="N7:N8"/>
    <mergeCell ref="AC9:AC10"/>
    <mergeCell ref="AD9:AD10"/>
    <mergeCell ref="AE9:AE10"/>
    <mergeCell ref="AF9:AF10"/>
    <mergeCell ref="A11:A12"/>
    <mergeCell ref="B11:B12"/>
    <mergeCell ref="C11:C12"/>
    <mergeCell ref="D11:D12"/>
    <mergeCell ref="E11:E12"/>
    <mergeCell ref="F11:F12"/>
    <mergeCell ref="X9:X10"/>
    <mergeCell ref="Y9:Y10"/>
    <mergeCell ref="Z9:Z10"/>
    <mergeCell ref="AA9:AA10"/>
    <mergeCell ref="AB9:AB10"/>
    <mergeCell ref="R9:R10"/>
    <mergeCell ref="S9:S10"/>
    <mergeCell ref="T9:T10"/>
    <mergeCell ref="U9:U10"/>
    <mergeCell ref="V9:V10"/>
    <mergeCell ref="J9:J10"/>
    <mergeCell ref="L9:L10"/>
    <mergeCell ref="M9:M10"/>
    <mergeCell ref="N9:N10"/>
    <mergeCell ref="N11:N12"/>
    <mergeCell ref="P11:P12"/>
    <mergeCell ref="R11:R12"/>
    <mergeCell ref="S11:S12"/>
    <mergeCell ref="T11:T12"/>
    <mergeCell ref="G11:G12"/>
    <mergeCell ref="H11:H12"/>
    <mergeCell ref="J11:J12"/>
    <mergeCell ref="L11:L12"/>
    <mergeCell ref="M11:M12"/>
    <mergeCell ref="AA11:AA12"/>
    <mergeCell ref="AB11:AB12"/>
    <mergeCell ref="AC11:AC12"/>
    <mergeCell ref="AD11:AD12"/>
    <mergeCell ref="AE11:AE12"/>
    <mergeCell ref="AF11:AF12"/>
    <mergeCell ref="U11:U12"/>
    <mergeCell ref="V11:V12"/>
    <mergeCell ref="X11:X12"/>
    <mergeCell ref="Y11:Y12"/>
    <mergeCell ref="Z11:Z12"/>
    <mergeCell ref="AF13:AF14"/>
    <mergeCell ref="A15:A16"/>
    <mergeCell ref="C15:C16"/>
    <mergeCell ref="D15:D16"/>
    <mergeCell ref="E15:E16"/>
    <mergeCell ref="F15:F16"/>
    <mergeCell ref="V13:V14"/>
    <mergeCell ref="X13:X14"/>
    <mergeCell ref="Y13:Y14"/>
    <mergeCell ref="Z13:Z14"/>
    <mergeCell ref="AA13:AA14"/>
    <mergeCell ref="P13:P14"/>
    <mergeCell ref="R13:R14"/>
    <mergeCell ref="S13:S14"/>
    <mergeCell ref="T13:T14"/>
    <mergeCell ref="U13:U14"/>
    <mergeCell ref="J13:J14"/>
    <mergeCell ref="L13:L14"/>
    <mergeCell ref="M13:M14"/>
    <mergeCell ref="N13:N14"/>
    <mergeCell ref="C13:C14"/>
    <mergeCell ref="D13:D14"/>
    <mergeCell ref="E13:E14"/>
    <mergeCell ref="F13:F14"/>
    <mergeCell ref="R15:R16"/>
    <mergeCell ref="G15:G16"/>
    <mergeCell ref="H15:H16"/>
    <mergeCell ref="J15:J16"/>
    <mergeCell ref="L15:L16"/>
    <mergeCell ref="AB13:AB14"/>
    <mergeCell ref="AC13:AC14"/>
    <mergeCell ref="AD13:AD14"/>
    <mergeCell ref="AE13:AE14"/>
    <mergeCell ref="G13:G14"/>
    <mergeCell ref="H13:H14"/>
    <mergeCell ref="AE15:AE16"/>
    <mergeCell ref="AF15:AF16"/>
    <mergeCell ref="B17:B18"/>
    <mergeCell ref="C17:C18"/>
    <mergeCell ref="D17:D18"/>
    <mergeCell ref="E17:E18"/>
    <mergeCell ref="F17:F18"/>
    <mergeCell ref="G17:G18"/>
    <mergeCell ref="H17:H18"/>
    <mergeCell ref="J17:J18"/>
    <mergeCell ref="Y15:Y16"/>
    <mergeCell ref="Z15:Z16"/>
    <mergeCell ref="AA15:AA16"/>
    <mergeCell ref="AB15:AB16"/>
    <mergeCell ref="AC15:AC16"/>
    <mergeCell ref="AD15:AD16"/>
    <mergeCell ref="S15:S16"/>
    <mergeCell ref="T15:T16"/>
    <mergeCell ref="U15:U16"/>
    <mergeCell ref="V15:V16"/>
    <mergeCell ref="X15:X16"/>
    <mergeCell ref="M15:M16"/>
    <mergeCell ref="N15:N16"/>
    <mergeCell ref="P15:P16"/>
    <mergeCell ref="AC17:AC18"/>
    <mergeCell ref="AD17:AD18"/>
    <mergeCell ref="AE17:AE18"/>
    <mergeCell ref="AF17:AF18"/>
    <mergeCell ref="B19:B20"/>
    <mergeCell ref="C19:C20"/>
    <mergeCell ref="D19:D20"/>
    <mergeCell ref="E19:E20"/>
    <mergeCell ref="F19:F20"/>
    <mergeCell ref="G19:G20"/>
    <mergeCell ref="X17:X18"/>
    <mergeCell ref="Y17:Y18"/>
    <mergeCell ref="Z17:Z18"/>
    <mergeCell ref="AA17:AA18"/>
    <mergeCell ref="AB17:AB18"/>
    <mergeCell ref="R17:R18"/>
    <mergeCell ref="S17:S18"/>
    <mergeCell ref="T17:T18"/>
    <mergeCell ref="U17:U18"/>
    <mergeCell ref="V17:V18"/>
    <mergeCell ref="L17:L18"/>
    <mergeCell ref="M17:M18"/>
    <mergeCell ref="N17:N18"/>
    <mergeCell ref="P17:P18"/>
    <mergeCell ref="X19:X20"/>
    <mergeCell ref="Y19:Y20"/>
    <mergeCell ref="AD19:AD20"/>
    <mergeCell ref="AE19:AE20"/>
    <mergeCell ref="AF19:AF20"/>
    <mergeCell ref="B21:B22"/>
    <mergeCell ref="C21:C22"/>
    <mergeCell ref="D21:D22"/>
    <mergeCell ref="E21:E22"/>
    <mergeCell ref="F21:F22"/>
    <mergeCell ref="H19:H20"/>
    <mergeCell ref="J19:J20"/>
    <mergeCell ref="L19:L20"/>
    <mergeCell ref="M19:M20"/>
    <mergeCell ref="R19:R20"/>
    <mergeCell ref="S19:S20"/>
    <mergeCell ref="AF21:AF22"/>
    <mergeCell ref="S21:S22"/>
    <mergeCell ref="X21:X22"/>
    <mergeCell ref="Y21:Y22"/>
    <mergeCell ref="AD21:AD22"/>
    <mergeCell ref="AE21:AE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L21:L22"/>
    <mergeCell ref="M21:M22"/>
    <mergeCell ref="R21:R22"/>
    <mergeCell ref="AC23:AC24"/>
    <mergeCell ref="AD23:AD24"/>
    <mergeCell ref="AE23:AE24"/>
    <mergeCell ref="AF23:AF24"/>
    <mergeCell ref="A25:A26"/>
    <mergeCell ref="B25:B26"/>
    <mergeCell ref="C25:C26"/>
    <mergeCell ref="D25:D26"/>
    <mergeCell ref="E25:E26"/>
    <mergeCell ref="V23:V24"/>
    <mergeCell ref="X23:X24"/>
    <mergeCell ref="Y23:Y24"/>
    <mergeCell ref="Z23:Z24"/>
    <mergeCell ref="AA23:AA24"/>
    <mergeCell ref="P23:P24"/>
    <mergeCell ref="R23:R24"/>
    <mergeCell ref="S23:S24"/>
    <mergeCell ref="T23:T24"/>
    <mergeCell ref="U23:U24"/>
    <mergeCell ref="J23:J24"/>
    <mergeCell ref="K23:K24"/>
    <mergeCell ref="L23:L24"/>
    <mergeCell ref="M23:M24"/>
    <mergeCell ref="N23:N24"/>
    <mergeCell ref="O25:O26"/>
    <mergeCell ref="P25:P26"/>
    <mergeCell ref="Q25:Q26"/>
    <mergeCell ref="R25:R26"/>
    <mergeCell ref="F25:F26"/>
    <mergeCell ref="H25:H26"/>
    <mergeCell ref="J25:J26"/>
    <mergeCell ref="L25:L26"/>
    <mergeCell ref="M25:M26"/>
    <mergeCell ref="N25:N26"/>
    <mergeCell ref="AB23:AB24"/>
    <mergeCell ref="O23:O24"/>
    <mergeCell ref="G33:L33"/>
    <mergeCell ref="U33:AF33"/>
    <mergeCell ref="N21:N22"/>
    <mergeCell ref="V21:V22"/>
    <mergeCell ref="AE25:AE26"/>
    <mergeCell ref="AF25:AF26"/>
    <mergeCell ref="A27:B27"/>
    <mergeCell ref="C30:AF30"/>
    <mergeCell ref="G32:L32"/>
    <mergeCell ref="U32:AF32"/>
    <mergeCell ref="Y25:Y26"/>
    <mergeCell ref="Z25:Z26"/>
    <mergeCell ref="AA25:AA26"/>
    <mergeCell ref="AB25:AB26"/>
    <mergeCell ref="AC25:AC26"/>
    <mergeCell ref="AD25:AD26"/>
    <mergeCell ref="S25:S26"/>
    <mergeCell ref="T25:T26"/>
    <mergeCell ref="U25:U26"/>
    <mergeCell ref="V25:V26"/>
    <mergeCell ref="W25:W26"/>
    <mergeCell ref="X25:X26"/>
  </mergeCells>
  <pageMargins left="0.39370078740157483" right="3.937007874015748E-2" top="0.59055118110236227" bottom="7.874015748031496E-2" header="0.31496062992125984" footer="0.31496062992125984"/>
  <pageSetup paperSize="9" scale="92" orientation="landscape" r:id="rId1"/>
  <drawing r:id="rId2"/>
</worksheet>
</file>

<file path=xl/worksheets/sheet224.xml><?xml version="1.0" encoding="utf-8"?>
<worksheet xmlns="http://schemas.openxmlformats.org/spreadsheetml/2006/main" xmlns:r="http://schemas.openxmlformats.org/officeDocument/2006/relationships">
  <sheetPr>
    <tabColor rgb="FFFF00FF"/>
  </sheetPr>
  <dimension ref="A1:V30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20" width="9" style="982"/>
    <col min="21" max="21" width="9.125" style="982" bestFit="1" customWidth="1"/>
    <col min="22" max="22" width="33.75" style="982" customWidth="1"/>
    <col min="23" max="16384" width="9" style="982"/>
  </cols>
  <sheetData>
    <row r="1" spans="1:19" s="21" customFormat="1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1121" t="s">
        <v>17</v>
      </c>
      <c r="D5" s="1121" t="s">
        <v>18</v>
      </c>
      <c r="E5" s="1121" t="s">
        <v>19</v>
      </c>
      <c r="F5" s="23" t="s">
        <v>1</v>
      </c>
      <c r="G5" s="1121" t="s">
        <v>17</v>
      </c>
      <c r="H5" s="1121" t="s">
        <v>18</v>
      </c>
      <c r="I5" s="1121" t="s">
        <v>19</v>
      </c>
      <c r="J5" s="23" t="s">
        <v>1</v>
      </c>
      <c r="K5" s="1121" t="s">
        <v>17</v>
      </c>
      <c r="L5" s="1121" t="s">
        <v>18</v>
      </c>
      <c r="M5" s="1121" t="s">
        <v>19</v>
      </c>
      <c r="N5" s="23" t="s">
        <v>1</v>
      </c>
      <c r="O5" s="1121" t="s">
        <v>17</v>
      </c>
      <c r="P5" s="1121" t="s">
        <v>18</v>
      </c>
      <c r="Q5" s="1121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1</v>
      </c>
      <c r="E6" s="1157">
        <v>0</v>
      </c>
      <c r="F6" s="1157">
        <f>SUM(C6:E7)</f>
        <v>1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3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1124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1123"/>
      <c r="B9" s="1126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0</v>
      </c>
      <c r="F12" s="1157">
        <f t="shared" ref="F12" si="10">SUM(C12:E13)</f>
        <v>0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0</v>
      </c>
    </row>
    <row r="13" spans="1:19" ht="18" customHeight="1">
      <c r="A13" s="1123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5</v>
      </c>
      <c r="D14" s="1157">
        <v>3</v>
      </c>
      <c r="E14" s="1157">
        <v>0</v>
      </c>
      <c r="F14" s="1157">
        <f t="shared" ref="F14" si="15">SUM(C14:E15)</f>
        <v>8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8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2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2" ht="18" customHeight="1">
      <c r="A18" s="949"/>
      <c r="B18" s="1256" t="s">
        <v>199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1</v>
      </c>
      <c r="I18" s="1157">
        <v>2</v>
      </c>
      <c r="J18" s="1157">
        <f t="shared" ref="J18" si="26">SUM(G18:I19)</f>
        <v>3</v>
      </c>
      <c r="K18" s="1157">
        <v>0</v>
      </c>
      <c r="L18" s="1157">
        <v>0</v>
      </c>
      <c r="M18" s="1157">
        <v>1</v>
      </c>
      <c r="N18" s="1157">
        <f t="shared" ref="N18" si="27">SUM(K18:M19)</f>
        <v>1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5</v>
      </c>
      <c r="U18" s="1288" t="s">
        <v>205</v>
      </c>
      <c r="V18" s="1073"/>
    </row>
    <row r="19" spans="1:22" ht="18" customHeight="1">
      <c r="A19" s="949"/>
      <c r="B19" s="1257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  <c r="U19" s="1288"/>
      <c r="V19" s="1073"/>
    </row>
    <row r="20" spans="1:22" ht="18" customHeight="1">
      <c r="A20" s="1170"/>
      <c r="B20" s="1256" t="s">
        <v>203</v>
      </c>
      <c r="C20" s="1157">
        <v>0</v>
      </c>
      <c r="D20" s="1157">
        <v>1</v>
      </c>
      <c r="E20" s="1157">
        <v>1</v>
      </c>
      <c r="F20" s="1157">
        <f t="shared" ref="F20" si="30">SUM(C20:E21)</f>
        <v>2</v>
      </c>
      <c r="G20" s="1157">
        <v>0</v>
      </c>
      <c r="H20" s="1157">
        <v>0</v>
      </c>
      <c r="I20" s="1157">
        <v>0</v>
      </c>
      <c r="J20" s="1157">
        <f t="shared" ref="J20" si="31">SUM(G20:I21)</f>
        <v>0</v>
      </c>
      <c r="K20" s="1157">
        <v>0</v>
      </c>
      <c r="L20" s="1157">
        <v>1</v>
      </c>
      <c r="M20" s="1157">
        <v>1</v>
      </c>
      <c r="N20" s="1157">
        <f t="shared" ref="N20" si="32">SUM(K20:M21)</f>
        <v>2</v>
      </c>
      <c r="O20" s="1157">
        <v>0</v>
      </c>
      <c r="P20" s="1157">
        <v>0</v>
      </c>
      <c r="Q20" s="1157">
        <v>0</v>
      </c>
      <c r="R20" s="1157">
        <f t="shared" ref="R20" si="33">SUM(O20:Q21)</f>
        <v>0</v>
      </c>
      <c r="S20" s="1167">
        <f t="shared" ref="S20" si="34">F20+J20+N20+R20</f>
        <v>4</v>
      </c>
      <c r="U20" s="1288" t="s">
        <v>205</v>
      </c>
      <c r="V20" s="1289" t="s">
        <v>206</v>
      </c>
    </row>
    <row r="21" spans="1:22" ht="18" customHeight="1">
      <c r="A21" s="1171"/>
      <c r="B21" s="1257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  <c r="U21" s="1288"/>
      <c r="V21" s="1289"/>
    </row>
    <row r="22" spans="1:22" ht="18" customHeight="1">
      <c r="A22" s="1170"/>
      <c r="B22" s="1172" t="s">
        <v>14</v>
      </c>
      <c r="C22" s="1157">
        <v>0</v>
      </c>
      <c r="D22" s="1157">
        <v>0</v>
      </c>
      <c r="E22" s="1157">
        <v>2</v>
      </c>
      <c r="F22" s="1157">
        <f t="shared" ref="F22" si="35">SUM(C22:E23)</f>
        <v>2</v>
      </c>
      <c r="G22" s="1157">
        <v>0</v>
      </c>
      <c r="H22" s="1157">
        <v>0</v>
      </c>
      <c r="I22" s="1157">
        <v>4</v>
      </c>
      <c r="J22" s="1157">
        <f t="shared" ref="J22" si="36">SUM(G22:I23)</f>
        <v>4</v>
      </c>
      <c r="K22" s="1157">
        <v>0</v>
      </c>
      <c r="L22" s="1157">
        <v>3</v>
      </c>
      <c r="M22" s="1157">
        <v>4</v>
      </c>
      <c r="N22" s="1157">
        <f t="shared" ref="N22" si="37">SUM(K22:M23)</f>
        <v>7</v>
      </c>
      <c r="O22" s="1157">
        <v>0</v>
      </c>
      <c r="P22" s="1157">
        <v>0</v>
      </c>
      <c r="Q22" s="1157">
        <v>1</v>
      </c>
      <c r="R22" s="1157">
        <f t="shared" ref="R22" si="38">SUM(O22:Q23)</f>
        <v>1</v>
      </c>
      <c r="S22" s="1167">
        <f t="shared" ref="S22" si="39">F22+J22+N22+R22</f>
        <v>14</v>
      </c>
      <c r="U22" s="1288" t="s">
        <v>205</v>
      </c>
      <c r="V22" s="1073"/>
    </row>
    <row r="23" spans="1:22" ht="18" customHeight="1">
      <c r="A23" s="1223"/>
      <c r="B23" s="1173"/>
      <c r="C23" s="1157"/>
      <c r="D23" s="1157"/>
      <c r="E23" s="1157"/>
      <c r="F23" s="1157"/>
      <c r="G23" s="1157"/>
      <c r="H23" s="1157"/>
      <c r="I23" s="1157"/>
      <c r="J23" s="1157"/>
      <c r="K23" s="1157"/>
      <c r="L23" s="1157"/>
      <c r="M23" s="1157"/>
      <c r="N23" s="1157"/>
      <c r="O23" s="1157"/>
      <c r="P23" s="1157"/>
      <c r="Q23" s="1157"/>
      <c r="R23" s="1157"/>
      <c r="S23" s="1168"/>
      <c r="U23" s="1288"/>
      <c r="V23" s="1073"/>
    </row>
    <row r="24" spans="1:22" ht="18" customHeight="1">
      <c r="A24" s="1122"/>
      <c r="B24" s="1172" t="s">
        <v>68</v>
      </c>
      <c r="C24" s="1157">
        <v>0</v>
      </c>
      <c r="D24" s="1157">
        <v>0</v>
      </c>
      <c r="E24" s="1157">
        <v>0</v>
      </c>
      <c r="F24" s="1157">
        <f>SUM(C24:E25)</f>
        <v>0</v>
      </c>
      <c r="G24" s="1157">
        <v>0</v>
      </c>
      <c r="H24" s="1157">
        <v>0</v>
      </c>
      <c r="I24" s="1157">
        <v>0</v>
      </c>
      <c r="J24" s="1157">
        <f>SUM(G24:I25)</f>
        <v>0</v>
      </c>
      <c r="K24" s="1157">
        <v>0</v>
      </c>
      <c r="L24" s="1157">
        <v>0</v>
      </c>
      <c r="M24" s="1157">
        <v>0</v>
      </c>
      <c r="N24" s="1157">
        <f>SUM(K24:M25)</f>
        <v>0</v>
      </c>
      <c r="O24" s="1157">
        <v>0</v>
      </c>
      <c r="P24" s="1157">
        <v>0</v>
      </c>
      <c r="Q24" s="1157">
        <v>0</v>
      </c>
      <c r="R24" s="1157">
        <f>SUM(O24:Q25)</f>
        <v>0</v>
      </c>
      <c r="S24" s="1167">
        <f>F24+J24+N24+R24</f>
        <v>0</v>
      </c>
    </row>
    <row r="25" spans="1:22" ht="18" customHeight="1">
      <c r="A25" s="1125"/>
      <c r="B25" s="1224"/>
      <c r="C25" s="1157"/>
      <c r="D25" s="1157"/>
      <c r="E25" s="1157"/>
      <c r="F25" s="1157"/>
      <c r="G25" s="1157"/>
      <c r="H25" s="1157"/>
      <c r="I25" s="1157"/>
      <c r="J25" s="1157"/>
      <c r="K25" s="1157"/>
      <c r="L25" s="1157"/>
      <c r="M25" s="1157"/>
      <c r="N25" s="1157"/>
      <c r="O25" s="1157"/>
      <c r="P25" s="1157"/>
      <c r="Q25" s="1157"/>
      <c r="R25" s="1157"/>
      <c r="S25" s="1168"/>
    </row>
    <row r="26" spans="1:22" ht="26.25">
      <c r="A26" s="1125"/>
      <c r="B26" s="1126" t="s">
        <v>208</v>
      </c>
      <c r="C26" s="1120">
        <v>1</v>
      </c>
      <c r="D26" s="1120">
        <v>0</v>
      </c>
      <c r="E26" s="1120">
        <v>0</v>
      </c>
      <c r="F26" s="1120">
        <f>SUM(C26:E26)</f>
        <v>1</v>
      </c>
      <c r="G26" s="1120">
        <v>0</v>
      </c>
      <c r="H26" s="1120">
        <v>0</v>
      </c>
      <c r="I26" s="1120">
        <v>0</v>
      </c>
      <c r="J26" s="1120">
        <f>SUM(G26:I26)</f>
        <v>0</v>
      </c>
      <c r="K26" s="1120">
        <v>0</v>
      </c>
      <c r="L26" s="1120">
        <v>0</v>
      </c>
      <c r="M26" s="1120">
        <v>0</v>
      </c>
      <c r="N26" s="1120">
        <f>SUM(K26:M26)</f>
        <v>0</v>
      </c>
      <c r="O26" s="1120">
        <v>0</v>
      </c>
      <c r="P26" s="1120">
        <v>0</v>
      </c>
      <c r="Q26" s="1120">
        <v>0</v>
      </c>
      <c r="R26" s="1120">
        <f>SUM(O26:Q26)</f>
        <v>0</v>
      </c>
      <c r="S26" s="1119">
        <f>F26+J26+N26+R26</f>
        <v>1</v>
      </c>
    </row>
    <row r="27" spans="1:22" ht="27.75">
      <c r="A27" s="1225" t="s">
        <v>1</v>
      </c>
      <c r="B27" s="1226"/>
      <c r="C27" s="33">
        <f>SUM(C6:C26)</f>
        <v>6</v>
      </c>
      <c r="D27" s="33">
        <f t="shared" ref="D27:R27" si="40">SUM(D6:D26)</f>
        <v>7</v>
      </c>
      <c r="E27" s="33">
        <f t="shared" si="40"/>
        <v>3</v>
      </c>
      <c r="F27" s="33">
        <f t="shared" si="40"/>
        <v>16</v>
      </c>
      <c r="G27" s="33">
        <f t="shared" si="40"/>
        <v>0</v>
      </c>
      <c r="H27" s="33">
        <f t="shared" si="40"/>
        <v>3</v>
      </c>
      <c r="I27" s="33">
        <f t="shared" si="40"/>
        <v>6</v>
      </c>
      <c r="J27" s="33">
        <f t="shared" si="40"/>
        <v>9</v>
      </c>
      <c r="K27" s="33">
        <f t="shared" si="40"/>
        <v>0</v>
      </c>
      <c r="L27" s="33">
        <f t="shared" si="40"/>
        <v>4</v>
      </c>
      <c r="M27" s="33">
        <f t="shared" si="40"/>
        <v>6</v>
      </c>
      <c r="N27" s="33">
        <f t="shared" si="40"/>
        <v>10</v>
      </c>
      <c r="O27" s="33">
        <f t="shared" si="40"/>
        <v>0</v>
      </c>
      <c r="P27" s="33">
        <f t="shared" si="40"/>
        <v>0</v>
      </c>
      <c r="Q27" s="33">
        <f t="shared" si="40"/>
        <v>1</v>
      </c>
      <c r="R27" s="33">
        <f t="shared" si="40"/>
        <v>1</v>
      </c>
      <c r="S27" s="33">
        <f>SUM(S6:S26)</f>
        <v>36</v>
      </c>
    </row>
    <row r="29" spans="1:22" ht="23.25">
      <c r="B29" s="1287" t="s">
        <v>211</v>
      </c>
      <c r="C29" s="1287"/>
      <c r="D29" s="1287"/>
      <c r="E29" s="1287"/>
      <c r="F29" s="1287"/>
      <c r="G29" s="1287"/>
      <c r="H29" s="1287"/>
      <c r="I29" s="1287"/>
      <c r="J29" s="1287"/>
      <c r="K29" s="1287"/>
      <c r="L29" s="1287"/>
      <c r="M29" s="1287"/>
      <c r="N29" s="1169" t="s">
        <v>24</v>
      </c>
      <c r="O29" s="1169"/>
      <c r="P29" s="1169"/>
      <c r="Q29" s="1169"/>
      <c r="R29" s="1169"/>
      <c r="S29" s="1169"/>
      <c r="T29" s="1074"/>
      <c r="U29" s="1074"/>
    </row>
    <row r="30" spans="1:22" ht="23.25">
      <c r="M30" s="1010"/>
      <c r="N30" s="1290" t="s">
        <v>217</v>
      </c>
      <c r="O30" s="1290"/>
      <c r="P30" s="1290"/>
      <c r="Q30" s="1290"/>
      <c r="R30" s="1290"/>
      <c r="S30" s="1290"/>
      <c r="T30" s="1074"/>
      <c r="U30" s="1074"/>
    </row>
  </sheetData>
  <mergeCells count="199">
    <mergeCell ref="N30:S30"/>
    <mergeCell ref="Q24:Q25"/>
    <mergeCell ref="R24:R25"/>
    <mergeCell ref="S24:S25"/>
    <mergeCell ref="A27:B27"/>
    <mergeCell ref="B29:M29"/>
    <mergeCell ref="N29:S29"/>
    <mergeCell ref="K24:K25"/>
    <mergeCell ref="L24:L25"/>
    <mergeCell ref="M24:M25"/>
    <mergeCell ref="N24:N25"/>
    <mergeCell ref="O24:O25"/>
    <mergeCell ref="P24:P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U20:U21"/>
    <mergeCell ref="V20:V21"/>
    <mergeCell ref="A22:A23"/>
    <mergeCell ref="B22:B23"/>
    <mergeCell ref="C22:C23"/>
    <mergeCell ref="D22:D23"/>
    <mergeCell ref="E22:E23"/>
    <mergeCell ref="F22:F23"/>
    <mergeCell ref="G22:G23"/>
    <mergeCell ref="M20:M21"/>
    <mergeCell ref="N20:N21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A20:A21"/>
    <mergeCell ref="B20:B21"/>
    <mergeCell ref="U22:U23"/>
    <mergeCell ref="C20:C21"/>
    <mergeCell ref="D20:D21"/>
    <mergeCell ref="E20:E21"/>
    <mergeCell ref="F20:F21"/>
    <mergeCell ref="O18:O19"/>
    <mergeCell ref="P18:P19"/>
    <mergeCell ref="Q18:Q19"/>
    <mergeCell ref="R18:R19"/>
    <mergeCell ref="S18:S19"/>
    <mergeCell ref="S20:S21"/>
    <mergeCell ref="U18:U19"/>
    <mergeCell ref="I18:I19"/>
    <mergeCell ref="J18:J19"/>
    <mergeCell ref="K18:K19"/>
    <mergeCell ref="L18:L19"/>
    <mergeCell ref="M18:M19"/>
    <mergeCell ref="N18:N19"/>
    <mergeCell ref="Q16:Q17"/>
    <mergeCell ref="R16:R17"/>
    <mergeCell ref="S16:S17"/>
    <mergeCell ref="M16:M17"/>
    <mergeCell ref="N16:N17"/>
    <mergeCell ref="O16:O17"/>
    <mergeCell ref="P16:P17"/>
    <mergeCell ref="B18:B19"/>
    <mergeCell ref="C18:C19"/>
    <mergeCell ref="D18:D19"/>
    <mergeCell ref="E18:E19"/>
    <mergeCell ref="F18:F19"/>
    <mergeCell ref="G18:G19"/>
    <mergeCell ref="H18:H19"/>
    <mergeCell ref="K16:K17"/>
    <mergeCell ref="L16:L17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L6:L7"/>
  </mergeCells>
  <pageMargins left="0.98425196850393704" right="0.39370078740157483" top="0.59055118110236227" bottom="0.31496062992125984" header="0.31496062992125984" footer="0.31496062992125984"/>
  <pageSetup paperSize="9" scale="92" orientation="landscape" r:id="rId1"/>
</worksheet>
</file>

<file path=xl/worksheets/sheet225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3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5" style="21" bestFit="1" customWidth="1"/>
    <col min="6" max="6" width="3.625" style="21" bestFit="1" customWidth="1"/>
    <col min="7" max="7" width="4" style="21" bestFit="1" customWidth="1"/>
    <col min="8" max="8" width="3.625" style="21" bestFit="1" customWidth="1"/>
    <col min="9" max="9" width="4.5" style="21" bestFit="1" customWidth="1"/>
    <col min="10" max="10" width="3.625" style="21" bestFit="1" customWidth="1"/>
    <col min="11" max="11" width="4" style="21" bestFit="1" customWidth="1"/>
    <col min="12" max="12" width="3.625" style="21" bestFit="1" customWidth="1"/>
    <col min="13" max="13" width="4.5" style="21" bestFit="1" customWidth="1"/>
    <col min="14" max="14" width="3.625" style="21" bestFit="1" customWidth="1"/>
    <col min="15" max="15" width="4.5" style="21" bestFit="1" customWidth="1"/>
    <col min="16" max="16" width="3.625" style="21" bestFit="1" customWidth="1"/>
    <col min="17" max="17" width="4.5" style="21" bestFit="1" customWidth="1"/>
    <col min="18" max="18" width="3.625" style="21" bestFit="1" customWidth="1"/>
    <col min="19" max="19" width="4.5" style="21" bestFit="1" customWidth="1"/>
    <col min="20" max="20" width="3.625" style="21" bestFit="1" customWidth="1"/>
    <col min="21" max="21" width="4" style="21" bestFit="1" customWidth="1"/>
    <col min="22" max="22" width="3.625" style="21" bestFit="1" customWidth="1"/>
    <col min="23" max="23" width="4" style="21" bestFit="1" customWidth="1"/>
    <col min="24" max="24" width="3.625" style="21" bestFit="1" customWidth="1"/>
    <col min="25" max="25" width="4" style="21" bestFit="1" customWidth="1"/>
    <col min="26" max="26" width="3.625" style="21" bestFit="1" customWidth="1"/>
    <col min="27" max="27" width="4" style="21" bestFit="1" customWidth="1"/>
    <col min="28" max="28" width="3.625" style="21" bestFit="1" customWidth="1"/>
    <col min="29" max="29" width="4" style="21" bestFit="1" customWidth="1"/>
    <col min="30" max="30" width="3.625" style="21" bestFit="1" customWidth="1"/>
    <col min="31" max="31" width="4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12</v>
      </c>
      <c r="D7" s="1157">
        <f>SUM(M7,S7,Y7,AE7)</f>
        <v>101</v>
      </c>
      <c r="E7" s="1161">
        <f>SUM(C7:D8)</f>
        <v>113</v>
      </c>
      <c r="F7" s="1157"/>
      <c r="G7" s="1157"/>
      <c r="H7" s="1157"/>
      <c r="I7" s="24">
        <v>16</v>
      </c>
      <c r="J7" s="1157"/>
      <c r="K7" s="24">
        <v>17</v>
      </c>
      <c r="L7" s="1157">
        <f>F7+H7+J7</f>
        <v>0</v>
      </c>
      <c r="M7" s="1157">
        <f>G7+G8+I7+I8+K7+K8</f>
        <v>37</v>
      </c>
      <c r="N7" s="1157">
        <v>3</v>
      </c>
      <c r="O7" s="24">
        <v>21</v>
      </c>
      <c r="P7" s="1157">
        <v>2</v>
      </c>
      <c r="Q7" s="24">
        <v>37</v>
      </c>
      <c r="R7" s="1157">
        <f>SUM(P7,N7)</f>
        <v>5</v>
      </c>
      <c r="S7" s="1157">
        <f>SUM(Q7,Q8,O7,O8)</f>
        <v>58</v>
      </c>
      <c r="T7" s="1157">
        <v>1</v>
      </c>
      <c r="U7" s="24">
        <v>1</v>
      </c>
      <c r="V7" s="1157">
        <v>5</v>
      </c>
      <c r="W7" s="24">
        <v>5</v>
      </c>
      <c r="X7" s="1157">
        <f>SUM(V7,T7)</f>
        <v>6</v>
      </c>
      <c r="Y7" s="1157">
        <f>SUM(W7,U7)</f>
        <v>6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113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32">
        <v>1</v>
      </c>
      <c r="L8" s="1157"/>
      <c r="M8" s="1157"/>
      <c r="N8" s="1157"/>
      <c r="O8" s="1127"/>
      <c r="P8" s="1157"/>
      <c r="Q8" s="1127"/>
      <c r="R8" s="1157"/>
      <c r="S8" s="1157"/>
      <c r="T8" s="1157"/>
      <c r="U8" s="1127"/>
      <c r="V8" s="1157"/>
      <c r="W8" s="112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1135" t="s">
        <v>8</v>
      </c>
      <c r="C9" s="1157">
        <f t="shared" ref="C9:D9" si="0">SUM(L9,R9,X9,AD9)</f>
        <v>12</v>
      </c>
      <c r="D9" s="1157">
        <f t="shared" si="0"/>
        <v>78</v>
      </c>
      <c r="E9" s="1161">
        <f t="shared" ref="E9" si="1">SUM(C9:D10)</f>
        <v>90</v>
      </c>
      <c r="F9" s="1157">
        <v>1</v>
      </c>
      <c r="G9" s="1161"/>
      <c r="H9" s="1157">
        <v>1</v>
      </c>
      <c r="I9" s="24">
        <v>21</v>
      </c>
      <c r="J9" s="1157">
        <v>1</v>
      </c>
      <c r="K9" s="24">
        <v>6</v>
      </c>
      <c r="L9" s="1157">
        <f t="shared" ref="L9" si="2">F9+H9+J9</f>
        <v>3</v>
      </c>
      <c r="M9" s="1157">
        <f>G9+G10+I9+I10+K9+K10</f>
        <v>30</v>
      </c>
      <c r="N9" s="1157">
        <v>2</v>
      </c>
      <c r="O9" s="24">
        <v>23</v>
      </c>
      <c r="P9" s="1157">
        <v>6</v>
      </c>
      <c r="Q9" s="24">
        <v>21</v>
      </c>
      <c r="R9" s="1157">
        <f t="shared" ref="R9" si="3">SUM(P9,N9)</f>
        <v>8</v>
      </c>
      <c r="S9" s="1157">
        <f t="shared" ref="S9" si="4">SUM(Q9,Q10,O9,O10)</f>
        <v>44</v>
      </c>
      <c r="T9" s="1157"/>
      <c r="U9" s="1157"/>
      <c r="V9" s="1157"/>
      <c r="W9" s="24">
        <v>4</v>
      </c>
      <c r="X9" s="1157">
        <f t="shared" ref="X9:Y9" si="5">SUM(V9,T9)</f>
        <v>0</v>
      </c>
      <c r="Y9" s="1157">
        <f t="shared" si="5"/>
        <v>4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90</v>
      </c>
    </row>
    <row r="10" spans="1:32" ht="18" customHeight="1">
      <c r="A10" s="1134"/>
      <c r="B10" s="1139" t="s">
        <v>2</v>
      </c>
      <c r="C10" s="1157"/>
      <c r="D10" s="1157"/>
      <c r="E10" s="1162"/>
      <c r="F10" s="1157"/>
      <c r="G10" s="1162"/>
      <c r="H10" s="1157"/>
      <c r="I10" s="25">
        <v>1</v>
      </c>
      <c r="J10" s="1157"/>
      <c r="K10" s="32">
        <v>2</v>
      </c>
      <c r="L10" s="1157"/>
      <c r="M10" s="1157"/>
      <c r="N10" s="1157"/>
      <c r="O10" s="1127"/>
      <c r="P10" s="1157"/>
      <c r="Q10" s="1127"/>
      <c r="R10" s="1157"/>
      <c r="S10" s="1157"/>
      <c r="T10" s="1157"/>
      <c r="U10" s="1157"/>
      <c r="V10" s="1157"/>
      <c r="W10" s="112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9</v>
      </c>
      <c r="D11" s="1157">
        <f t="shared" si="7"/>
        <v>65</v>
      </c>
      <c r="E11" s="1161">
        <f t="shared" ref="E11" si="8">SUM(C11:D12)</f>
        <v>74</v>
      </c>
      <c r="F11" s="1157"/>
      <c r="G11" s="1157"/>
      <c r="H11" s="1157">
        <v>3</v>
      </c>
      <c r="I11" s="24">
        <v>21</v>
      </c>
      <c r="J11" s="1157">
        <v>1</v>
      </c>
      <c r="K11" s="24">
        <v>6</v>
      </c>
      <c r="L11" s="1157">
        <f t="shared" ref="L11" si="9">F11+H11+J11</f>
        <v>4</v>
      </c>
      <c r="M11" s="1157">
        <f t="shared" ref="M11" si="10">G11+G12+I11+I12+K11+K12</f>
        <v>29</v>
      </c>
      <c r="N11" s="1157">
        <v>3</v>
      </c>
      <c r="O11" s="24">
        <v>13</v>
      </c>
      <c r="P11" s="1157">
        <v>2</v>
      </c>
      <c r="Q11" s="24">
        <v>17</v>
      </c>
      <c r="R11" s="1157">
        <f t="shared" ref="R11" si="11">SUM(P11,N11)</f>
        <v>5</v>
      </c>
      <c r="S11" s="1157">
        <f t="shared" ref="S11" si="12">SUM(Q11,Q12,O11,O12)</f>
        <v>30</v>
      </c>
      <c r="T11" s="1157"/>
      <c r="U11" s="1157"/>
      <c r="V11" s="1157"/>
      <c r="W11" s="24">
        <v>6</v>
      </c>
      <c r="X11" s="1157">
        <f t="shared" ref="X11:Y11" si="13">SUM(V11,T11)</f>
        <v>0</v>
      </c>
      <c r="Y11" s="1157">
        <f t="shared" si="13"/>
        <v>6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74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1127"/>
      <c r="L12" s="1157"/>
      <c r="M12" s="1157"/>
      <c r="N12" s="1157"/>
      <c r="O12" s="1127"/>
      <c r="P12" s="1157"/>
      <c r="Q12" s="25"/>
      <c r="R12" s="1157"/>
      <c r="S12" s="1157"/>
      <c r="T12" s="1157"/>
      <c r="U12" s="1157"/>
      <c r="V12" s="1157"/>
      <c r="W12" s="112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11</v>
      </c>
      <c r="D13" s="1157">
        <f t="shared" si="15"/>
        <v>61</v>
      </c>
      <c r="E13" s="1161">
        <f t="shared" ref="E13" si="16">SUM(C13:D14)</f>
        <v>72</v>
      </c>
      <c r="F13" s="1157">
        <v>1</v>
      </c>
      <c r="G13" s="1161"/>
      <c r="H13" s="1157">
        <v>1</v>
      </c>
      <c r="I13" s="24">
        <v>8</v>
      </c>
      <c r="J13" s="1157">
        <v>4</v>
      </c>
      <c r="K13" s="24">
        <v>1</v>
      </c>
      <c r="L13" s="1157">
        <f>F13+H13+J13</f>
        <v>6</v>
      </c>
      <c r="M13" s="1157">
        <f>G13+G14+I13+I14+K13+K14</f>
        <v>9</v>
      </c>
      <c r="N13" s="1157"/>
      <c r="O13" s="24">
        <v>19</v>
      </c>
      <c r="P13" s="1157">
        <v>4</v>
      </c>
      <c r="Q13" s="24">
        <v>28</v>
      </c>
      <c r="R13" s="1157">
        <f t="shared" ref="R13" si="17">SUM(P13,N13)</f>
        <v>4</v>
      </c>
      <c r="S13" s="1157">
        <f t="shared" ref="S13" si="18">SUM(Q13,Q14,O13,O14)</f>
        <v>47</v>
      </c>
      <c r="T13" s="1157">
        <v>1</v>
      </c>
      <c r="U13" s="1157"/>
      <c r="V13" s="1157"/>
      <c r="W13" s="24">
        <v>5</v>
      </c>
      <c r="X13" s="1157">
        <f t="shared" ref="X13:Y13" si="19">SUM(V13,T13)</f>
        <v>1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72</v>
      </c>
    </row>
    <row r="14" spans="1:32" ht="18" customHeight="1">
      <c r="A14" s="1134"/>
      <c r="B14" s="31" t="s">
        <v>3</v>
      </c>
      <c r="C14" s="1157"/>
      <c r="D14" s="1157"/>
      <c r="E14" s="1162"/>
      <c r="F14" s="1157"/>
      <c r="G14" s="1162"/>
      <c r="H14" s="1157"/>
      <c r="I14" s="1127"/>
      <c r="J14" s="1157"/>
      <c r="K14" s="1127"/>
      <c r="L14" s="1157"/>
      <c r="M14" s="1157"/>
      <c r="N14" s="1157"/>
      <c r="O14" s="1127"/>
      <c r="P14" s="1157"/>
      <c r="Q14" s="1127"/>
      <c r="R14" s="1157"/>
      <c r="S14" s="1157"/>
      <c r="T14" s="1157"/>
      <c r="U14" s="1157"/>
      <c r="V14" s="1157"/>
      <c r="W14" s="1127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3</v>
      </c>
      <c r="D15" s="1157">
        <f t="shared" si="21"/>
        <v>41</v>
      </c>
      <c r="E15" s="1161">
        <f t="shared" ref="E15" si="22">SUM(C15:D16)</f>
        <v>44</v>
      </c>
      <c r="F15" s="1157"/>
      <c r="G15" s="1161"/>
      <c r="H15" s="1157"/>
      <c r="I15" s="24">
        <v>8</v>
      </c>
      <c r="J15" s="1157"/>
      <c r="K15" s="24">
        <v>5</v>
      </c>
      <c r="L15" s="1157">
        <f>F15+H15+J15</f>
        <v>0</v>
      </c>
      <c r="M15" s="1157">
        <f>G15+G16+I15+I16+K15+K16</f>
        <v>13</v>
      </c>
      <c r="N15" s="1157">
        <v>1</v>
      </c>
      <c r="O15" s="24">
        <v>13</v>
      </c>
      <c r="P15" s="1157">
        <v>1</v>
      </c>
      <c r="Q15" s="24">
        <v>12</v>
      </c>
      <c r="R15" s="1157">
        <f t="shared" ref="R15" si="23">SUM(P15,N15)</f>
        <v>2</v>
      </c>
      <c r="S15" s="1157">
        <f t="shared" ref="S15" si="24">SUM(Q15,Q16,O15,O16)</f>
        <v>25</v>
      </c>
      <c r="T15" s="1157"/>
      <c r="U15" s="1157"/>
      <c r="V15" s="1157">
        <v>1</v>
      </c>
      <c r="W15" s="24">
        <v>3</v>
      </c>
      <c r="X15" s="1157">
        <f t="shared" ref="X15:Y15" si="25">SUM(V15,T15)</f>
        <v>1</v>
      </c>
      <c r="Y15" s="1157">
        <f t="shared" si="25"/>
        <v>3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44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27"/>
      <c r="J16" s="1157"/>
      <c r="K16" s="1127"/>
      <c r="L16" s="1157"/>
      <c r="M16" s="1157"/>
      <c r="N16" s="1157"/>
      <c r="O16" s="1127"/>
      <c r="P16" s="1157"/>
      <c r="Q16" s="1127"/>
      <c r="R16" s="1157"/>
      <c r="S16" s="1157"/>
      <c r="T16" s="1157"/>
      <c r="U16" s="1157"/>
      <c r="V16" s="1157"/>
      <c r="W16" s="112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33"/>
      <c r="B17" s="1172" t="s">
        <v>68</v>
      </c>
      <c r="C17" s="1157">
        <f t="shared" ref="C17:D17" si="27">SUM(L17,R17,X17,AD17)</f>
        <v>2</v>
      </c>
      <c r="D17" s="1157">
        <f t="shared" si="27"/>
        <v>35</v>
      </c>
      <c r="E17" s="1161">
        <f>SUM(C17:D18)</f>
        <v>37</v>
      </c>
      <c r="F17" s="1161"/>
      <c r="G17" s="1161"/>
      <c r="H17" s="1227"/>
      <c r="I17" s="24">
        <v>3</v>
      </c>
      <c r="J17" s="1227"/>
      <c r="K17" s="24">
        <v>2</v>
      </c>
      <c r="L17" s="1229">
        <f>F17+H17+J17</f>
        <v>0</v>
      </c>
      <c r="M17" s="1157">
        <f>G17+G18+I17+I18+K17+K18</f>
        <v>6</v>
      </c>
      <c r="N17" s="1161"/>
      <c r="O17" s="24">
        <v>9</v>
      </c>
      <c r="P17" s="1161">
        <v>2</v>
      </c>
      <c r="Q17" s="24">
        <v>16</v>
      </c>
      <c r="R17" s="1157">
        <f t="shared" ref="R17:R19" si="28">SUM(P17,N17)</f>
        <v>2</v>
      </c>
      <c r="S17" s="1157">
        <f t="shared" ref="S17:S19" si="29">SUM(Q17,Q18,O17,O18)</f>
        <v>25</v>
      </c>
      <c r="T17" s="1161"/>
      <c r="U17" s="1161"/>
      <c r="V17" s="1161"/>
      <c r="W17" s="24">
        <v>4</v>
      </c>
      <c r="X17" s="1157">
        <f t="shared" ref="X17:Y19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9" si="31">SUM(AB17,Z17)</f>
        <v>0</v>
      </c>
      <c r="AE17" s="1157">
        <f t="shared" si="31"/>
        <v>0</v>
      </c>
      <c r="AF17" s="1167">
        <f>E17</f>
        <v>37</v>
      </c>
    </row>
    <row r="18" spans="1:32" ht="18" customHeight="1">
      <c r="A18" s="1136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27"/>
      <c r="L18" s="1229"/>
      <c r="M18" s="1157"/>
      <c r="N18" s="1162"/>
      <c r="O18" s="1127"/>
      <c r="P18" s="1162"/>
      <c r="Q18" s="1127"/>
      <c r="R18" s="1157"/>
      <c r="S18" s="1157"/>
      <c r="T18" s="1162"/>
      <c r="U18" s="1162"/>
      <c r="V18" s="1162"/>
      <c r="W18" s="1127"/>
      <c r="X18" s="1157"/>
      <c r="Y18" s="1157"/>
      <c r="Z18" s="1161"/>
      <c r="AA18" s="1161"/>
      <c r="AB18" s="1161"/>
      <c r="AC18" s="1161"/>
      <c r="AD18" s="1157"/>
      <c r="AE18" s="1157"/>
      <c r="AF18" s="1168"/>
    </row>
    <row r="19" spans="1:32" ht="18" customHeight="1">
      <c r="A19" s="1138"/>
      <c r="B19" s="1172" t="s">
        <v>199</v>
      </c>
      <c r="C19" s="1157">
        <f>SUM(L19,R19,X19,AD19)</f>
        <v>0</v>
      </c>
      <c r="D19" s="1157">
        <f>SUM(M19,S19,Y19,AE19)</f>
        <v>1</v>
      </c>
      <c r="E19" s="1161">
        <f>SUM(C19:D20)</f>
        <v>1</v>
      </c>
      <c r="F19" s="1161"/>
      <c r="G19" s="1161"/>
      <c r="H19" s="1161"/>
      <c r="I19" s="791"/>
      <c r="J19" s="1161"/>
      <c r="K19" s="1129"/>
      <c r="L19" s="1229">
        <f>F19+H19+J19</f>
        <v>0</v>
      </c>
      <c r="M19" s="1157">
        <f>G19+G20+I19+I20+K19+K20</f>
        <v>0</v>
      </c>
      <c r="N19" s="1129"/>
      <c r="O19" s="1129"/>
      <c r="P19" s="1129"/>
      <c r="Q19" s="1129"/>
      <c r="R19" s="1157">
        <f t="shared" si="28"/>
        <v>0</v>
      </c>
      <c r="S19" s="1157">
        <f t="shared" si="29"/>
        <v>1</v>
      </c>
      <c r="T19" s="1129"/>
      <c r="U19" s="1129"/>
      <c r="V19" s="1140"/>
      <c r="W19" s="1129"/>
      <c r="X19" s="1157">
        <f t="shared" si="30"/>
        <v>0</v>
      </c>
      <c r="Y19" s="1157">
        <f t="shared" si="30"/>
        <v>0</v>
      </c>
      <c r="Z19" s="1140"/>
      <c r="AA19" s="1129"/>
      <c r="AB19" s="947"/>
      <c r="AC19" s="1129"/>
      <c r="AD19" s="1157">
        <f t="shared" si="31"/>
        <v>0</v>
      </c>
      <c r="AE19" s="1157">
        <f t="shared" si="31"/>
        <v>0</v>
      </c>
      <c r="AF19" s="1167">
        <f>E19</f>
        <v>1</v>
      </c>
    </row>
    <row r="20" spans="1:32" ht="18" customHeight="1">
      <c r="A20" s="1138"/>
      <c r="B20" s="1224"/>
      <c r="C20" s="1157"/>
      <c r="D20" s="1157"/>
      <c r="E20" s="1162"/>
      <c r="F20" s="1162"/>
      <c r="G20" s="1162"/>
      <c r="H20" s="1162"/>
      <c r="I20" s="32"/>
      <c r="J20" s="1162"/>
      <c r="K20" s="1130"/>
      <c r="L20" s="1229"/>
      <c r="M20" s="1157"/>
      <c r="N20" s="1130"/>
      <c r="O20" s="25">
        <v>1</v>
      </c>
      <c r="P20" s="1130"/>
      <c r="Q20" s="1130"/>
      <c r="R20" s="1157"/>
      <c r="S20" s="1157"/>
      <c r="T20" s="1130"/>
      <c r="U20" s="1130"/>
      <c r="V20" s="1141"/>
      <c r="W20" s="1130"/>
      <c r="X20" s="1157"/>
      <c r="Y20" s="1157"/>
      <c r="Z20" s="1141"/>
      <c r="AA20" s="1130"/>
      <c r="AB20" s="948"/>
      <c r="AC20" s="1130"/>
      <c r="AD20" s="1157"/>
      <c r="AE20" s="1157"/>
      <c r="AF20" s="1168"/>
    </row>
    <row r="21" spans="1:32" ht="18" customHeight="1">
      <c r="A21" s="1138"/>
      <c r="B21" s="1172" t="s">
        <v>203</v>
      </c>
      <c r="C21" s="1157">
        <f>SUM(L21,R21,X21,AD21)</f>
        <v>3</v>
      </c>
      <c r="D21" s="1157">
        <f>SUM(M21,S21,Y21,AE21)</f>
        <v>53</v>
      </c>
      <c r="E21" s="1161">
        <f>SUM(C21:D22)</f>
        <v>56</v>
      </c>
      <c r="F21" s="1161"/>
      <c r="G21" s="1222"/>
      <c r="H21" s="1222">
        <v>1</v>
      </c>
      <c r="I21" s="1025">
        <v>13</v>
      </c>
      <c r="J21" s="1222"/>
      <c r="K21" s="1025">
        <v>4</v>
      </c>
      <c r="L21" s="1261">
        <f>F21+H21+J21</f>
        <v>1</v>
      </c>
      <c r="M21" s="1162">
        <f>G21+G22+I21+I22+K21+K22</f>
        <v>19</v>
      </c>
      <c r="N21" s="1161">
        <v>1</v>
      </c>
      <c r="O21" s="24">
        <v>16</v>
      </c>
      <c r="P21" s="1137"/>
      <c r="Q21" s="24">
        <v>17</v>
      </c>
      <c r="R21" s="1162">
        <f t="shared" ref="R21" si="32">SUM(P21,N21)</f>
        <v>1</v>
      </c>
      <c r="S21" s="1162">
        <f t="shared" ref="S21" si="33">SUM(Q21,Q22,O21,O22)</f>
        <v>33</v>
      </c>
      <c r="T21" s="1137"/>
      <c r="U21" s="1137"/>
      <c r="V21" s="1161">
        <v>1</v>
      </c>
      <c r="W21" s="24">
        <v>1</v>
      </c>
      <c r="X21" s="1162">
        <f t="shared" ref="X21:Y21" si="34">SUM(V21,T21)</f>
        <v>1</v>
      </c>
      <c r="Y21" s="1162">
        <f t="shared" si="34"/>
        <v>1</v>
      </c>
      <c r="Z21" s="946"/>
      <c r="AA21" s="1137"/>
      <c r="AB21" s="979"/>
      <c r="AC21" s="1137"/>
      <c r="AD21" s="1162">
        <f>SUM(AB21,Z21)</f>
        <v>0</v>
      </c>
      <c r="AE21" s="1162">
        <f>SUM(AC21,AA21)</f>
        <v>0</v>
      </c>
      <c r="AF21" s="1260">
        <f>E21</f>
        <v>56</v>
      </c>
    </row>
    <row r="22" spans="1:32" ht="18" customHeight="1">
      <c r="A22" s="1138"/>
      <c r="B22" s="1224"/>
      <c r="C22" s="1157"/>
      <c r="D22" s="1157"/>
      <c r="E22" s="1162"/>
      <c r="F22" s="1162"/>
      <c r="G22" s="1162"/>
      <c r="H22" s="1162"/>
      <c r="I22" s="945">
        <v>1</v>
      </c>
      <c r="J22" s="1162"/>
      <c r="K22" s="117">
        <v>1</v>
      </c>
      <c r="L22" s="1229"/>
      <c r="M22" s="1157"/>
      <c r="N22" s="1162"/>
      <c r="O22" s="1127"/>
      <c r="P22" s="1137"/>
      <c r="Q22" s="1127"/>
      <c r="R22" s="1157"/>
      <c r="S22" s="1157"/>
      <c r="T22" s="1137"/>
      <c r="U22" s="1137"/>
      <c r="V22" s="1162"/>
      <c r="W22" s="1127"/>
      <c r="X22" s="1157"/>
      <c r="Y22" s="1157"/>
      <c r="Z22" s="1141"/>
      <c r="AA22" s="1130"/>
      <c r="AB22" s="948"/>
      <c r="AC22" s="1130"/>
      <c r="AD22" s="1157"/>
      <c r="AE22" s="1157"/>
      <c r="AF22" s="1168"/>
    </row>
    <row r="23" spans="1:32" ht="18" customHeight="1">
      <c r="A23" s="1170"/>
      <c r="B23" s="1172" t="s">
        <v>14</v>
      </c>
      <c r="C23" s="1157">
        <f t="shared" ref="C23:D23" si="35">SUM(L23,R23,X23,AD23)</f>
        <v>1</v>
      </c>
      <c r="D23" s="1157">
        <f t="shared" si="35"/>
        <v>5</v>
      </c>
      <c r="E23" s="1161">
        <f t="shared" ref="E23" si="36">SUM(C23:D24)</f>
        <v>6</v>
      </c>
      <c r="F23" s="1161"/>
      <c r="G23" s="1161"/>
      <c r="H23" s="1161"/>
      <c r="I23" s="1161"/>
      <c r="J23" s="1161"/>
      <c r="K23" s="1161"/>
      <c r="L23" s="1157">
        <f t="shared" ref="L23" si="37">F23+H23+J23</f>
        <v>0</v>
      </c>
      <c r="M23" s="1157">
        <f t="shared" ref="M23" si="38">G23+G24+I23+I24+K23+K24</f>
        <v>0</v>
      </c>
      <c r="N23" s="1161"/>
      <c r="O23" s="1161"/>
      <c r="P23" s="1161"/>
      <c r="Q23" s="24">
        <v>3</v>
      </c>
      <c r="R23" s="1157">
        <f t="shared" ref="R23" si="39">SUM(P23,N23)</f>
        <v>0</v>
      </c>
      <c r="S23" s="1157">
        <f t="shared" ref="S23" si="40">SUM(Q23,Q24,O23,O24)</f>
        <v>3</v>
      </c>
      <c r="T23" s="1161"/>
      <c r="U23" s="1161"/>
      <c r="V23" s="1227">
        <v>1</v>
      </c>
      <c r="W23" s="24">
        <v>2</v>
      </c>
      <c r="X23" s="1229">
        <f t="shared" ref="X23" si="41">SUM(V23,T23)</f>
        <v>1</v>
      </c>
      <c r="Y23" s="1157">
        <f>U23+U24+W23+W24</f>
        <v>2</v>
      </c>
      <c r="Z23" s="1162"/>
      <c r="AA23" s="1162"/>
      <c r="AB23" s="1162"/>
      <c r="AC23" s="1162"/>
      <c r="AD23" s="1157">
        <f t="shared" ref="AD23:AE23" si="42">SUM(AB23,Z23)</f>
        <v>0</v>
      </c>
      <c r="AE23" s="1157">
        <f t="shared" si="42"/>
        <v>0</v>
      </c>
      <c r="AF23" s="1167">
        <f>E23</f>
        <v>6</v>
      </c>
    </row>
    <row r="24" spans="1:32" ht="18" customHeight="1">
      <c r="A24" s="1223"/>
      <c r="B24" s="1224"/>
      <c r="C24" s="1157"/>
      <c r="D24" s="1157"/>
      <c r="E24" s="1162"/>
      <c r="F24" s="1162"/>
      <c r="G24" s="1162"/>
      <c r="H24" s="1162"/>
      <c r="I24" s="1162"/>
      <c r="J24" s="1222"/>
      <c r="K24" s="1162"/>
      <c r="L24" s="1157"/>
      <c r="M24" s="1157"/>
      <c r="N24" s="1162"/>
      <c r="O24" s="1162"/>
      <c r="P24" s="1162"/>
      <c r="Q24" s="1127"/>
      <c r="R24" s="1157"/>
      <c r="S24" s="1157"/>
      <c r="T24" s="1162"/>
      <c r="U24" s="1162"/>
      <c r="V24" s="1228"/>
      <c r="W24" s="1127"/>
      <c r="X24" s="1229"/>
      <c r="Y24" s="1157"/>
      <c r="Z24" s="1157"/>
      <c r="AA24" s="1157"/>
      <c r="AB24" s="1157"/>
      <c r="AC24" s="1157"/>
      <c r="AD24" s="1157"/>
      <c r="AE24" s="1157"/>
      <c r="AF24" s="1168"/>
    </row>
    <row r="25" spans="1:32" ht="18" customHeight="1">
      <c r="A25" s="1170"/>
      <c r="B25" s="1172" t="s">
        <v>82</v>
      </c>
      <c r="C25" s="1157">
        <f t="shared" ref="C25:D25" si="43">SUM(L25,R25,X25,AD25)</f>
        <v>0</v>
      </c>
      <c r="D25" s="1157">
        <f t="shared" si="43"/>
        <v>46</v>
      </c>
      <c r="E25" s="1161">
        <f t="shared" ref="E25" si="44">SUM(C25:D26)</f>
        <v>46</v>
      </c>
      <c r="F25" s="1157"/>
      <c r="G25" s="791"/>
      <c r="H25" s="1157"/>
      <c r="I25" s="24">
        <v>30</v>
      </c>
      <c r="J25" s="1157"/>
      <c r="K25" s="24">
        <v>3</v>
      </c>
      <c r="L25" s="1157">
        <f t="shared" ref="L25" si="45">F25+H25+J25</f>
        <v>0</v>
      </c>
      <c r="M25" s="1157">
        <f t="shared" ref="M25" si="46">G25+G26+I25+I26+K25+K26</f>
        <v>46</v>
      </c>
      <c r="N25" s="1157"/>
      <c r="O25" s="1157"/>
      <c r="P25" s="1157"/>
      <c r="Q25" s="1157"/>
      <c r="R25" s="1157">
        <f t="shared" ref="R25" si="47">SUM(P25,N25)</f>
        <v>0</v>
      </c>
      <c r="S25" s="1157">
        <f t="shared" ref="S25" si="48">SUM(Q25,Q26,O25,O26)</f>
        <v>0</v>
      </c>
      <c r="T25" s="1157"/>
      <c r="U25" s="1157"/>
      <c r="V25" s="1157"/>
      <c r="W25" s="1162"/>
      <c r="X25" s="1157">
        <f t="shared" ref="X25" si="49">SUM(V25,T25)</f>
        <v>0</v>
      </c>
      <c r="Y25" s="1157">
        <f>U25+U26+W25+W26</f>
        <v>0</v>
      </c>
      <c r="Z25" s="1157"/>
      <c r="AA25" s="1157"/>
      <c r="AB25" s="1157"/>
      <c r="AC25" s="1157"/>
      <c r="AD25" s="1157">
        <f t="shared" ref="AD25:AE25" si="50">SUM(AB25,Z25)</f>
        <v>0</v>
      </c>
      <c r="AE25" s="1157">
        <f t="shared" si="50"/>
        <v>0</v>
      </c>
      <c r="AF25" s="1167">
        <f>E25</f>
        <v>46</v>
      </c>
    </row>
    <row r="26" spans="1:32" ht="18" customHeight="1">
      <c r="A26" s="1171"/>
      <c r="B26" s="1173"/>
      <c r="C26" s="1157"/>
      <c r="D26" s="1157"/>
      <c r="E26" s="1162"/>
      <c r="F26" s="1157"/>
      <c r="G26" s="32">
        <v>13</v>
      </c>
      <c r="H26" s="1157"/>
      <c r="I26" s="1127"/>
      <c r="J26" s="1157"/>
      <c r="K26" s="1127"/>
      <c r="L26" s="1157"/>
      <c r="M26" s="1157"/>
      <c r="N26" s="1157"/>
      <c r="O26" s="1157"/>
      <c r="P26" s="1157"/>
      <c r="Q26" s="1157"/>
      <c r="R26" s="1157"/>
      <c r="S26" s="1157"/>
      <c r="T26" s="1157"/>
      <c r="U26" s="1157"/>
      <c r="V26" s="1157"/>
      <c r="W26" s="1157"/>
      <c r="X26" s="1157"/>
      <c r="Y26" s="1157"/>
      <c r="Z26" s="1157"/>
      <c r="AA26" s="1157"/>
      <c r="AB26" s="1157"/>
      <c r="AC26" s="1157"/>
      <c r="AD26" s="1157"/>
      <c r="AE26" s="1157"/>
      <c r="AF26" s="1168"/>
    </row>
    <row r="27" spans="1:32" ht="24" customHeight="1">
      <c r="A27" s="1225" t="s">
        <v>1</v>
      </c>
      <c r="B27" s="1226"/>
      <c r="C27" s="33">
        <f>SUM(C7:C26)</f>
        <v>53</v>
      </c>
      <c r="D27" s="33">
        <f t="shared" ref="D27:AE27" si="51">SUM(D7:D26)</f>
        <v>486</v>
      </c>
      <c r="E27" s="33">
        <f t="shared" si="51"/>
        <v>539</v>
      </c>
      <c r="F27" s="33">
        <f t="shared" si="51"/>
        <v>2</v>
      </c>
      <c r="G27" s="33">
        <f t="shared" si="51"/>
        <v>13</v>
      </c>
      <c r="H27" s="33">
        <f t="shared" si="51"/>
        <v>6</v>
      </c>
      <c r="I27" s="33">
        <f t="shared" si="51"/>
        <v>128</v>
      </c>
      <c r="J27" s="33">
        <f t="shared" si="51"/>
        <v>6</v>
      </c>
      <c r="K27" s="33">
        <f t="shared" si="51"/>
        <v>48</v>
      </c>
      <c r="L27" s="33">
        <f t="shared" si="51"/>
        <v>14</v>
      </c>
      <c r="M27" s="33">
        <f t="shared" si="51"/>
        <v>189</v>
      </c>
      <c r="N27" s="33">
        <f t="shared" si="51"/>
        <v>10</v>
      </c>
      <c r="O27" s="33">
        <f t="shared" si="51"/>
        <v>115</v>
      </c>
      <c r="P27" s="33">
        <f t="shared" si="51"/>
        <v>17</v>
      </c>
      <c r="Q27" s="33">
        <f t="shared" si="51"/>
        <v>151</v>
      </c>
      <c r="R27" s="33">
        <f t="shared" si="51"/>
        <v>27</v>
      </c>
      <c r="S27" s="33">
        <f t="shared" si="51"/>
        <v>266</v>
      </c>
      <c r="T27" s="33">
        <f t="shared" si="51"/>
        <v>2</v>
      </c>
      <c r="U27" s="33">
        <f t="shared" si="51"/>
        <v>1</v>
      </c>
      <c r="V27" s="33">
        <f t="shared" si="51"/>
        <v>8</v>
      </c>
      <c r="W27" s="33">
        <f t="shared" si="51"/>
        <v>30</v>
      </c>
      <c r="X27" s="33">
        <f t="shared" si="51"/>
        <v>10</v>
      </c>
      <c r="Y27" s="33">
        <f t="shared" si="51"/>
        <v>31</v>
      </c>
      <c r="Z27" s="33">
        <f t="shared" si="51"/>
        <v>0</v>
      </c>
      <c r="AA27" s="33">
        <f t="shared" si="51"/>
        <v>0</v>
      </c>
      <c r="AB27" s="33">
        <f t="shared" si="51"/>
        <v>2</v>
      </c>
      <c r="AC27" s="33">
        <f t="shared" si="51"/>
        <v>0</v>
      </c>
      <c r="AD27" s="33">
        <f t="shared" si="51"/>
        <v>2</v>
      </c>
      <c r="AE27" s="33">
        <f t="shared" si="51"/>
        <v>0</v>
      </c>
      <c r="AF27" s="33">
        <f>SUM(AF7:AF26)</f>
        <v>539</v>
      </c>
    </row>
    <row r="28" spans="1:32" ht="2.25" customHeight="1">
      <c r="B28" s="22"/>
      <c r="C28" s="22"/>
      <c r="D28" s="22"/>
      <c r="E28" s="22"/>
      <c r="F28" s="22"/>
      <c r="G28" s="22"/>
    </row>
    <row r="29" spans="1:32" ht="2.25" customHeight="1"/>
    <row r="30" spans="1:32" s="35" customFormat="1" ht="23.25">
      <c r="C30" s="1174" t="s">
        <v>54</v>
      </c>
      <c r="D30" s="1174"/>
      <c r="E30" s="1174"/>
      <c r="F30" s="1174"/>
      <c r="G30" s="1174"/>
      <c r="H30" s="1174"/>
      <c r="I30" s="1174"/>
      <c r="J30" s="1174"/>
      <c r="K30" s="1174"/>
      <c r="L30" s="1174"/>
      <c r="M30" s="1174"/>
      <c r="N30" s="1174"/>
      <c r="O30" s="1174"/>
      <c r="P30" s="1174"/>
      <c r="Q30" s="1174"/>
      <c r="R30" s="1174"/>
      <c r="S30" s="1174"/>
      <c r="T30" s="1174"/>
      <c r="U30" s="1174"/>
      <c r="V30" s="1174"/>
      <c r="W30" s="1174"/>
      <c r="X30" s="1174"/>
      <c r="Y30" s="1174"/>
      <c r="Z30" s="1174"/>
      <c r="AA30" s="1174"/>
      <c r="AB30" s="1174"/>
      <c r="AC30" s="1174"/>
      <c r="AD30" s="1174"/>
      <c r="AE30" s="1174"/>
      <c r="AF30" s="1174"/>
    </row>
    <row r="31" spans="1:32" ht="3.75" customHeight="1"/>
    <row r="32" spans="1:32" ht="23.25">
      <c r="G32" s="1156" t="s">
        <v>28</v>
      </c>
      <c r="H32" s="1156"/>
      <c r="I32" s="1156"/>
      <c r="J32" s="1156"/>
      <c r="K32" s="1156"/>
      <c r="L32" s="1156"/>
      <c r="U32" s="1169" t="s">
        <v>24</v>
      </c>
      <c r="V32" s="1169"/>
      <c r="W32" s="1169"/>
      <c r="X32" s="1169"/>
      <c r="Y32" s="1169"/>
      <c r="Z32" s="1169"/>
      <c r="AA32" s="1169"/>
      <c r="AB32" s="1169"/>
      <c r="AC32" s="1169"/>
      <c r="AD32" s="1169"/>
      <c r="AE32" s="1169"/>
      <c r="AF32" s="1169"/>
    </row>
    <row r="33" spans="5:32" ht="23.25">
      <c r="E33" s="36"/>
      <c r="G33" s="1156" t="s">
        <v>29</v>
      </c>
      <c r="H33" s="1156"/>
      <c r="I33" s="1156"/>
      <c r="J33" s="1156"/>
      <c r="K33" s="1156"/>
      <c r="L33" s="1156"/>
      <c r="U33" s="1290" t="s">
        <v>218</v>
      </c>
      <c r="V33" s="1290"/>
      <c r="W33" s="1290"/>
      <c r="X33" s="1290"/>
      <c r="Y33" s="1290"/>
      <c r="Z33" s="1290"/>
      <c r="AA33" s="1290"/>
      <c r="AB33" s="1290"/>
      <c r="AC33" s="1290"/>
      <c r="AD33" s="1290"/>
      <c r="AE33" s="1290"/>
      <c r="AF33" s="1290"/>
    </row>
  </sheetData>
  <mergeCells count="282"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AE7:AE8"/>
    <mergeCell ref="AF7:AF8"/>
    <mergeCell ref="C9:C10"/>
    <mergeCell ref="D9:D10"/>
    <mergeCell ref="E9:E10"/>
    <mergeCell ref="F9:F10"/>
    <mergeCell ref="G9:G10"/>
    <mergeCell ref="H9:H10"/>
    <mergeCell ref="J9:J10"/>
    <mergeCell ref="L9:L10"/>
    <mergeCell ref="Y7:Y8"/>
    <mergeCell ref="Z7:Z8"/>
    <mergeCell ref="AA7:AA8"/>
    <mergeCell ref="AB7:AB8"/>
    <mergeCell ref="AC7:AC8"/>
    <mergeCell ref="AD7:AD8"/>
    <mergeCell ref="P7:P8"/>
    <mergeCell ref="R7:R8"/>
    <mergeCell ref="S7:S8"/>
    <mergeCell ref="T7:T8"/>
    <mergeCell ref="V7:V8"/>
    <mergeCell ref="X7:X8"/>
    <mergeCell ref="G7:G8"/>
    <mergeCell ref="H7:H8"/>
    <mergeCell ref="AC9:AC10"/>
    <mergeCell ref="AD9:AD10"/>
    <mergeCell ref="AE9:AE10"/>
    <mergeCell ref="AF9:AF10"/>
    <mergeCell ref="A11:A12"/>
    <mergeCell ref="B11:B12"/>
    <mergeCell ref="C11:C12"/>
    <mergeCell ref="D11:D12"/>
    <mergeCell ref="E11:E12"/>
    <mergeCell ref="U9:U10"/>
    <mergeCell ref="V9:V10"/>
    <mergeCell ref="X9:X10"/>
    <mergeCell ref="Y9:Y10"/>
    <mergeCell ref="Z9:Z10"/>
    <mergeCell ref="AA9:AA10"/>
    <mergeCell ref="M9:M10"/>
    <mergeCell ref="N9:N10"/>
    <mergeCell ref="P9:P10"/>
    <mergeCell ref="R9:R10"/>
    <mergeCell ref="S9:S10"/>
    <mergeCell ref="T9:T10"/>
    <mergeCell ref="T11:T12"/>
    <mergeCell ref="U11:U12"/>
    <mergeCell ref="F11:F12"/>
    <mergeCell ref="G11:G12"/>
    <mergeCell ref="H11:H12"/>
    <mergeCell ref="J11:J12"/>
    <mergeCell ref="L11:L12"/>
    <mergeCell ref="M11:M12"/>
    <mergeCell ref="AB9:AB10"/>
    <mergeCell ref="M13:M14"/>
    <mergeCell ref="N13:N14"/>
    <mergeCell ref="P13:P14"/>
    <mergeCell ref="R13:R14"/>
    <mergeCell ref="J13:J14"/>
    <mergeCell ref="L13:L14"/>
    <mergeCell ref="AC11:AC12"/>
    <mergeCell ref="AD11:AD12"/>
    <mergeCell ref="AE11:AE12"/>
    <mergeCell ref="AF11:AF12"/>
    <mergeCell ref="C13:C14"/>
    <mergeCell ref="D13:D14"/>
    <mergeCell ref="E13:E14"/>
    <mergeCell ref="F13:F14"/>
    <mergeCell ref="G13:G14"/>
    <mergeCell ref="H13:H14"/>
    <mergeCell ref="V11:V12"/>
    <mergeCell ref="X11:X12"/>
    <mergeCell ref="Y11:Y12"/>
    <mergeCell ref="Z11:Z12"/>
    <mergeCell ref="AA11:AA12"/>
    <mergeCell ref="AB11:AB12"/>
    <mergeCell ref="N11:N12"/>
    <mergeCell ref="P11:P12"/>
    <mergeCell ref="R11:R12"/>
    <mergeCell ref="S11:S12"/>
    <mergeCell ref="AF13:AF14"/>
    <mergeCell ref="Z13:Z14"/>
    <mergeCell ref="AA13:AA14"/>
    <mergeCell ref="AB13:AB14"/>
    <mergeCell ref="A15:A16"/>
    <mergeCell ref="C15:C16"/>
    <mergeCell ref="D15:D16"/>
    <mergeCell ref="E15:E16"/>
    <mergeCell ref="F15:F16"/>
    <mergeCell ref="G15:G16"/>
    <mergeCell ref="H15:H16"/>
    <mergeCell ref="J15:J16"/>
    <mergeCell ref="L15:L16"/>
    <mergeCell ref="AC13:AC14"/>
    <mergeCell ref="AD13:AD14"/>
    <mergeCell ref="AE13:AE14"/>
    <mergeCell ref="S13:S14"/>
    <mergeCell ref="T13:T14"/>
    <mergeCell ref="U13:U14"/>
    <mergeCell ref="V13:V14"/>
    <mergeCell ref="X13:X14"/>
    <mergeCell ref="Y13:Y14"/>
    <mergeCell ref="B17:B18"/>
    <mergeCell ref="C17:C18"/>
    <mergeCell ref="D17:D18"/>
    <mergeCell ref="E17:E18"/>
    <mergeCell ref="F17:F18"/>
    <mergeCell ref="U15:U16"/>
    <mergeCell ref="V15:V16"/>
    <mergeCell ref="X15:X16"/>
    <mergeCell ref="Y15:Y16"/>
    <mergeCell ref="M15:M16"/>
    <mergeCell ref="N15:N16"/>
    <mergeCell ref="P15:P16"/>
    <mergeCell ref="R15:R16"/>
    <mergeCell ref="S15:S16"/>
    <mergeCell ref="T15:T16"/>
    <mergeCell ref="J17:J18"/>
    <mergeCell ref="L17:L18"/>
    <mergeCell ref="M17:M18"/>
    <mergeCell ref="N17:N18"/>
    <mergeCell ref="AB15:AB16"/>
    <mergeCell ref="AC15:AC16"/>
    <mergeCell ref="AD15:AD16"/>
    <mergeCell ref="AE15:AE16"/>
    <mergeCell ref="AF15:AF16"/>
    <mergeCell ref="Z15:Z16"/>
    <mergeCell ref="AA15:AA16"/>
    <mergeCell ref="AD17:AD18"/>
    <mergeCell ref="AE17:AE18"/>
    <mergeCell ref="AF17:AF18"/>
    <mergeCell ref="Z17:Z18"/>
    <mergeCell ref="AA17:AA18"/>
    <mergeCell ref="AB17:AB18"/>
    <mergeCell ref="AC17:AC18"/>
    <mergeCell ref="D19:D20"/>
    <mergeCell ref="E19:E20"/>
    <mergeCell ref="F19:F20"/>
    <mergeCell ref="G19:G20"/>
    <mergeCell ref="H19:H20"/>
    <mergeCell ref="X17:X18"/>
    <mergeCell ref="Y17:Y18"/>
    <mergeCell ref="P17:P18"/>
    <mergeCell ref="R17:R18"/>
    <mergeCell ref="S17:S18"/>
    <mergeCell ref="T17:T18"/>
    <mergeCell ref="U17:U18"/>
    <mergeCell ref="V17:V18"/>
    <mergeCell ref="G17:G18"/>
    <mergeCell ref="H17:H18"/>
    <mergeCell ref="AF19:AF20"/>
    <mergeCell ref="B21:B22"/>
    <mergeCell ref="C21:C22"/>
    <mergeCell ref="D21:D22"/>
    <mergeCell ref="E21:E22"/>
    <mergeCell ref="F21:F22"/>
    <mergeCell ref="G21:G22"/>
    <mergeCell ref="J19:J20"/>
    <mergeCell ref="L19:L20"/>
    <mergeCell ref="M19:M20"/>
    <mergeCell ref="R19:R20"/>
    <mergeCell ref="S19:S20"/>
    <mergeCell ref="X19:X20"/>
    <mergeCell ref="H21:H22"/>
    <mergeCell ref="J21:J22"/>
    <mergeCell ref="L21:L22"/>
    <mergeCell ref="M21:M22"/>
    <mergeCell ref="N21:N22"/>
    <mergeCell ref="R21:R22"/>
    <mergeCell ref="Y19:Y20"/>
    <mergeCell ref="AD19:AD20"/>
    <mergeCell ref="AE19:AE20"/>
    <mergeCell ref="B19:B20"/>
    <mergeCell ref="C19:C20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U23:U24"/>
    <mergeCell ref="V23:V24"/>
    <mergeCell ref="J23:J24"/>
    <mergeCell ref="K23:K24"/>
    <mergeCell ref="L23:L24"/>
    <mergeCell ref="M23:M24"/>
    <mergeCell ref="N23:N24"/>
    <mergeCell ref="O23:O24"/>
    <mergeCell ref="AF21:AF22"/>
    <mergeCell ref="S21:S22"/>
    <mergeCell ref="V21:V22"/>
    <mergeCell ref="X21:X22"/>
    <mergeCell ref="Y21:Y22"/>
    <mergeCell ref="AD21:AD22"/>
    <mergeCell ref="AE21:AE22"/>
    <mergeCell ref="M25:M26"/>
    <mergeCell ref="N25:N26"/>
    <mergeCell ref="O25:O26"/>
    <mergeCell ref="P25:P26"/>
    <mergeCell ref="AD23:AD24"/>
    <mergeCell ref="AE23:AE24"/>
    <mergeCell ref="AF23:AF24"/>
    <mergeCell ref="A25:A26"/>
    <mergeCell ref="B25:B26"/>
    <mergeCell ref="C25:C26"/>
    <mergeCell ref="D25:D26"/>
    <mergeCell ref="E25:E26"/>
    <mergeCell ref="F25:F26"/>
    <mergeCell ref="H25:H26"/>
    <mergeCell ref="X23:X24"/>
    <mergeCell ref="Y23:Y24"/>
    <mergeCell ref="Z23:Z24"/>
    <mergeCell ref="AA23:AA24"/>
    <mergeCell ref="AB23:AB24"/>
    <mergeCell ref="AC23:AC24"/>
    <mergeCell ref="P23:P24"/>
    <mergeCell ref="R23:R24"/>
    <mergeCell ref="S23:S24"/>
    <mergeCell ref="T23:T24"/>
    <mergeCell ref="G32:L32"/>
    <mergeCell ref="U32:AF32"/>
    <mergeCell ref="G33:L33"/>
    <mergeCell ref="U33:AF33"/>
    <mergeCell ref="AC25:AC26"/>
    <mergeCell ref="AD25:AD26"/>
    <mergeCell ref="AE25:AE26"/>
    <mergeCell ref="AF25:AF26"/>
    <mergeCell ref="A27:B27"/>
    <mergeCell ref="C30:AF30"/>
    <mergeCell ref="W25:W26"/>
    <mergeCell ref="X25:X26"/>
    <mergeCell ref="Y25:Y26"/>
    <mergeCell ref="Z25:Z26"/>
    <mergeCell ref="AA25:AA26"/>
    <mergeCell ref="AB25:AB26"/>
    <mergeCell ref="Q25:Q26"/>
    <mergeCell ref="R25:R26"/>
    <mergeCell ref="S25:S26"/>
    <mergeCell ref="T25:T26"/>
    <mergeCell ref="U25:U26"/>
    <mergeCell ref="V25:V26"/>
    <mergeCell ref="J25:J26"/>
    <mergeCell ref="L25:L26"/>
  </mergeCells>
  <pageMargins left="0.39370078740157483" right="3.937007874015748E-2" top="0.59055118110236227" bottom="7.874015748031496E-2" header="0.31496062992125984" footer="0.31496062992125984"/>
  <pageSetup paperSize="9" scale="92" orientation="landscape" r:id="rId1"/>
  <drawing r:id="rId2"/>
</worksheet>
</file>

<file path=xl/worksheets/sheet226.xml><?xml version="1.0" encoding="utf-8"?>
<worksheet xmlns="http://schemas.openxmlformats.org/spreadsheetml/2006/main" xmlns:r="http://schemas.openxmlformats.org/officeDocument/2006/relationships">
  <sheetPr>
    <tabColor rgb="FFFF00FF"/>
  </sheetPr>
  <dimension ref="A1:V30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20" width="9" style="982"/>
    <col min="21" max="21" width="9.125" style="982" bestFit="1" customWidth="1"/>
    <col min="22" max="22" width="33.75" style="982" customWidth="1"/>
    <col min="23" max="16384" width="9" style="982"/>
  </cols>
  <sheetData>
    <row r="1" spans="1:19" s="21" customFormat="1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1131" t="s">
        <v>17</v>
      </c>
      <c r="D5" s="1131" t="s">
        <v>18</v>
      </c>
      <c r="E5" s="1131" t="s">
        <v>19</v>
      </c>
      <c r="F5" s="23" t="s">
        <v>1</v>
      </c>
      <c r="G5" s="1131" t="s">
        <v>17</v>
      </c>
      <c r="H5" s="1131" t="s">
        <v>18</v>
      </c>
      <c r="I5" s="1131" t="s">
        <v>19</v>
      </c>
      <c r="J5" s="23" t="s">
        <v>1</v>
      </c>
      <c r="K5" s="1131" t="s">
        <v>17</v>
      </c>
      <c r="L5" s="1131" t="s">
        <v>18</v>
      </c>
      <c r="M5" s="1131" t="s">
        <v>19</v>
      </c>
      <c r="N5" s="23" t="s">
        <v>1</v>
      </c>
      <c r="O5" s="1131" t="s">
        <v>17</v>
      </c>
      <c r="P5" s="1131" t="s">
        <v>18</v>
      </c>
      <c r="Q5" s="1131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1</v>
      </c>
      <c r="E6" s="1157">
        <v>0</v>
      </c>
      <c r="F6" s="1157">
        <f>SUM(C6:E7)</f>
        <v>1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3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1135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1134"/>
      <c r="B9" s="1139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0</v>
      </c>
      <c r="F12" s="1157">
        <f t="shared" ref="F12" si="10">SUM(C12:E13)</f>
        <v>0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0</v>
      </c>
    </row>
    <row r="13" spans="1:19" ht="18" customHeight="1">
      <c r="A13" s="1134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5</v>
      </c>
      <c r="D14" s="1157">
        <v>3</v>
      </c>
      <c r="E14" s="1157">
        <v>0</v>
      </c>
      <c r="F14" s="1157">
        <f t="shared" ref="F14" si="15">SUM(C14:E15)</f>
        <v>8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8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2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2" ht="18" customHeight="1">
      <c r="A18" s="949"/>
      <c r="B18" s="1256" t="s">
        <v>199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1</v>
      </c>
      <c r="I18" s="1157">
        <v>2</v>
      </c>
      <c r="J18" s="1157">
        <f t="shared" ref="J18" si="26">SUM(G18:I19)</f>
        <v>3</v>
      </c>
      <c r="K18" s="1157">
        <v>0</v>
      </c>
      <c r="L18" s="1157">
        <v>0</v>
      </c>
      <c r="M18" s="1157">
        <v>1</v>
      </c>
      <c r="N18" s="1157">
        <f t="shared" ref="N18" si="27">SUM(K18:M19)</f>
        <v>1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5</v>
      </c>
      <c r="U18" s="1288" t="s">
        <v>205</v>
      </c>
      <c r="V18" s="1073"/>
    </row>
    <row r="19" spans="1:22" ht="18" customHeight="1">
      <c r="A19" s="949"/>
      <c r="B19" s="1257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  <c r="U19" s="1288"/>
      <c r="V19" s="1073"/>
    </row>
    <row r="20" spans="1:22" ht="18" customHeight="1">
      <c r="A20" s="1170"/>
      <c r="B20" s="1256" t="s">
        <v>203</v>
      </c>
      <c r="C20" s="1157">
        <v>0</v>
      </c>
      <c r="D20" s="1157">
        <v>1</v>
      </c>
      <c r="E20" s="1157">
        <v>1</v>
      </c>
      <c r="F20" s="1157">
        <f t="shared" ref="F20" si="30">SUM(C20:E21)</f>
        <v>2</v>
      </c>
      <c r="G20" s="1157">
        <v>0</v>
      </c>
      <c r="H20" s="1157">
        <v>0</v>
      </c>
      <c r="I20" s="1157">
        <v>0</v>
      </c>
      <c r="J20" s="1157">
        <f t="shared" ref="J20" si="31">SUM(G20:I21)</f>
        <v>0</v>
      </c>
      <c r="K20" s="1157">
        <v>0</v>
      </c>
      <c r="L20" s="1157">
        <v>1</v>
      </c>
      <c r="M20" s="1157">
        <v>1</v>
      </c>
      <c r="N20" s="1157">
        <f t="shared" ref="N20" si="32">SUM(K20:M21)</f>
        <v>2</v>
      </c>
      <c r="O20" s="1157">
        <v>0</v>
      </c>
      <c r="P20" s="1157">
        <v>0</v>
      </c>
      <c r="Q20" s="1157">
        <v>0</v>
      </c>
      <c r="R20" s="1157">
        <f t="shared" ref="R20" si="33">SUM(O20:Q21)</f>
        <v>0</v>
      </c>
      <c r="S20" s="1167">
        <f t="shared" ref="S20" si="34">F20+J20+N20+R20</f>
        <v>4</v>
      </c>
      <c r="U20" s="1288" t="s">
        <v>205</v>
      </c>
      <c r="V20" s="1289" t="s">
        <v>206</v>
      </c>
    </row>
    <row r="21" spans="1:22" ht="18" customHeight="1">
      <c r="A21" s="1171"/>
      <c r="B21" s="1257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  <c r="U21" s="1288"/>
      <c r="V21" s="1289"/>
    </row>
    <row r="22" spans="1:22" ht="18" customHeight="1">
      <c r="A22" s="1170"/>
      <c r="B22" s="1172" t="s">
        <v>14</v>
      </c>
      <c r="C22" s="1157">
        <v>0</v>
      </c>
      <c r="D22" s="1157">
        <v>0</v>
      </c>
      <c r="E22" s="1157">
        <v>2</v>
      </c>
      <c r="F22" s="1157">
        <f t="shared" ref="F22" si="35">SUM(C22:E23)</f>
        <v>2</v>
      </c>
      <c r="G22" s="1157">
        <v>0</v>
      </c>
      <c r="H22" s="1157">
        <v>0</v>
      </c>
      <c r="I22" s="1157">
        <v>4</v>
      </c>
      <c r="J22" s="1157">
        <f t="shared" ref="J22" si="36">SUM(G22:I23)</f>
        <v>4</v>
      </c>
      <c r="K22" s="1157">
        <v>0</v>
      </c>
      <c r="L22" s="1157">
        <v>3</v>
      </c>
      <c r="M22" s="1157">
        <v>4</v>
      </c>
      <c r="N22" s="1157">
        <f t="shared" ref="N22" si="37">SUM(K22:M23)</f>
        <v>7</v>
      </c>
      <c r="O22" s="1157">
        <v>0</v>
      </c>
      <c r="P22" s="1157">
        <v>0</v>
      </c>
      <c r="Q22" s="1157">
        <v>1</v>
      </c>
      <c r="R22" s="1157">
        <f t="shared" ref="R22" si="38">SUM(O22:Q23)</f>
        <v>1</v>
      </c>
      <c r="S22" s="1167">
        <f t="shared" ref="S22" si="39">F22+J22+N22+R22</f>
        <v>14</v>
      </c>
      <c r="U22" s="1288" t="s">
        <v>205</v>
      </c>
      <c r="V22" s="1073"/>
    </row>
    <row r="23" spans="1:22" ht="18" customHeight="1">
      <c r="A23" s="1223"/>
      <c r="B23" s="1173"/>
      <c r="C23" s="1157"/>
      <c r="D23" s="1157"/>
      <c r="E23" s="1157"/>
      <c r="F23" s="1157"/>
      <c r="G23" s="1157"/>
      <c r="H23" s="1157"/>
      <c r="I23" s="1157"/>
      <c r="J23" s="1157"/>
      <c r="K23" s="1157"/>
      <c r="L23" s="1157"/>
      <c r="M23" s="1157"/>
      <c r="N23" s="1157"/>
      <c r="O23" s="1157"/>
      <c r="P23" s="1157"/>
      <c r="Q23" s="1157"/>
      <c r="R23" s="1157"/>
      <c r="S23" s="1168"/>
      <c r="U23" s="1288"/>
      <c r="V23" s="1073"/>
    </row>
    <row r="24" spans="1:22" ht="18" customHeight="1">
      <c r="A24" s="1133"/>
      <c r="B24" s="1172" t="s">
        <v>68</v>
      </c>
      <c r="C24" s="1157">
        <v>0</v>
      </c>
      <c r="D24" s="1157">
        <v>0</v>
      </c>
      <c r="E24" s="1157">
        <v>0</v>
      </c>
      <c r="F24" s="1157">
        <f>SUM(C24:E25)</f>
        <v>0</v>
      </c>
      <c r="G24" s="1157">
        <v>0</v>
      </c>
      <c r="H24" s="1157">
        <v>0</v>
      </c>
      <c r="I24" s="1157">
        <v>0</v>
      </c>
      <c r="J24" s="1157">
        <f>SUM(G24:I25)</f>
        <v>0</v>
      </c>
      <c r="K24" s="1157">
        <v>0</v>
      </c>
      <c r="L24" s="1157">
        <v>0</v>
      </c>
      <c r="M24" s="1157">
        <v>0</v>
      </c>
      <c r="N24" s="1157">
        <f>SUM(K24:M25)</f>
        <v>0</v>
      </c>
      <c r="O24" s="1157">
        <v>0</v>
      </c>
      <c r="P24" s="1157">
        <v>0</v>
      </c>
      <c r="Q24" s="1157">
        <v>0</v>
      </c>
      <c r="R24" s="1157">
        <f>SUM(O24:Q25)</f>
        <v>0</v>
      </c>
      <c r="S24" s="1167">
        <f>F24+J24+N24+R24</f>
        <v>0</v>
      </c>
    </row>
    <row r="25" spans="1:22" ht="18" customHeight="1">
      <c r="A25" s="1136"/>
      <c r="B25" s="1224"/>
      <c r="C25" s="1157"/>
      <c r="D25" s="1157"/>
      <c r="E25" s="1157"/>
      <c r="F25" s="1157"/>
      <c r="G25" s="1157"/>
      <c r="H25" s="1157"/>
      <c r="I25" s="1157"/>
      <c r="J25" s="1157"/>
      <c r="K25" s="1157"/>
      <c r="L25" s="1157"/>
      <c r="M25" s="1157"/>
      <c r="N25" s="1157"/>
      <c r="O25" s="1157"/>
      <c r="P25" s="1157"/>
      <c r="Q25" s="1157"/>
      <c r="R25" s="1157"/>
      <c r="S25" s="1168"/>
    </row>
    <row r="26" spans="1:22" ht="26.25">
      <c r="A26" s="1136"/>
      <c r="B26" s="1139" t="s">
        <v>208</v>
      </c>
      <c r="C26" s="1128">
        <v>1</v>
      </c>
      <c r="D26" s="1128">
        <v>0</v>
      </c>
      <c r="E26" s="1128">
        <v>0</v>
      </c>
      <c r="F26" s="1128">
        <f>SUM(C26:E26)</f>
        <v>1</v>
      </c>
      <c r="G26" s="1128">
        <v>0</v>
      </c>
      <c r="H26" s="1128">
        <v>0</v>
      </c>
      <c r="I26" s="1128">
        <v>0</v>
      </c>
      <c r="J26" s="1128">
        <f>SUM(G26:I26)</f>
        <v>0</v>
      </c>
      <c r="K26" s="1128">
        <v>0</v>
      </c>
      <c r="L26" s="1128">
        <v>0</v>
      </c>
      <c r="M26" s="1128">
        <v>0</v>
      </c>
      <c r="N26" s="1128">
        <f>SUM(K26:M26)</f>
        <v>0</v>
      </c>
      <c r="O26" s="1128">
        <v>0</v>
      </c>
      <c r="P26" s="1128">
        <v>0</v>
      </c>
      <c r="Q26" s="1128">
        <v>0</v>
      </c>
      <c r="R26" s="1128">
        <f>SUM(O26:Q26)</f>
        <v>0</v>
      </c>
      <c r="S26" s="1132">
        <f>F26+J26+N26+R26</f>
        <v>1</v>
      </c>
    </row>
    <row r="27" spans="1:22" ht="27.75">
      <c r="A27" s="1225" t="s">
        <v>1</v>
      </c>
      <c r="B27" s="1226"/>
      <c r="C27" s="33">
        <f>SUM(C6:C26)</f>
        <v>6</v>
      </c>
      <c r="D27" s="33">
        <f t="shared" ref="D27:R27" si="40">SUM(D6:D26)</f>
        <v>7</v>
      </c>
      <c r="E27" s="33">
        <f t="shared" si="40"/>
        <v>3</v>
      </c>
      <c r="F27" s="33">
        <f t="shared" si="40"/>
        <v>16</v>
      </c>
      <c r="G27" s="33">
        <f t="shared" si="40"/>
        <v>0</v>
      </c>
      <c r="H27" s="33">
        <f t="shared" si="40"/>
        <v>3</v>
      </c>
      <c r="I27" s="33">
        <f t="shared" si="40"/>
        <v>6</v>
      </c>
      <c r="J27" s="33">
        <f t="shared" si="40"/>
        <v>9</v>
      </c>
      <c r="K27" s="33">
        <f t="shared" si="40"/>
        <v>0</v>
      </c>
      <c r="L27" s="33">
        <f t="shared" si="40"/>
        <v>4</v>
      </c>
      <c r="M27" s="33">
        <f t="shared" si="40"/>
        <v>6</v>
      </c>
      <c r="N27" s="33">
        <f t="shared" si="40"/>
        <v>10</v>
      </c>
      <c r="O27" s="33">
        <f t="shared" si="40"/>
        <v>0</v>
      </c>
      <c r="P27" s="33">
        <f t="shared" si="40"/>
        <v>0</v>
      </c>
      <c r="Q27" s="33">
        <f t="shared" si="40"/>
        <v>1</v>
      </c>
      <c r="R27" s="33">
        <f t="shared" si="40"/>
        <v>1</v>
      </c>
      <c r="S27" s="33">
        <f>SUM(S6:S26)</f>
        <v>36</v>
      </c>
    </row>
    <row r="29" spans="1:22" ht="23.25">
      <c r="B29" s="1287" t="s">
        <v>211</v>
      </c>
      <c r="C29" s="1287"/>
      <c r="D29" s="1287"/>
      <c r="E29" s="1287"/>
      <c r="F29" s="1287"/>
      <c r="G29" s="1287"/>
      <c r="H29" s="1287"/>
      <c r="I29" s="1287"/>
      <c r="J29" s="1287"/>
      <c r="K29" s="1287"/>
      <c r="L29" s="1287"/>
      <c r="M29" s="1287"/>
      <c r="N29" s="1169" t="s">
        <v>24</v>
      </c>
      <c r="O29" s="1169"/>
      <c r="P29" s="1169"/>
      <c r="Q29" s="1169"/>
      <c r="R29" s="1169"/>
      <c r="S29" s="1169"/>
      <c r="T29" s="1074"/>
      <c r="U29" s="1074"/>
    </row>
    <row r="30" spans="1:22" ht="23.25">
      <c r="M30" s="1010"/>
      <c r="N30" s="1290" t="s">
        <v>218</v>
      </c>
      <c r="O30" s="1290"/>
      <c r="P30" s="1290"/>
      <c r="Q30" s="1290"/>
      <c r="R30" s="1290"/>
      <c r="S30" s="1290"/>
      <c r="T30" s="1074"/>
      <c r="U30" s="1074"/>
    </row>
  </sheetData>
  <mergeCells count="199"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J6:J7"/>
    <mergeCell ref="K6:K7"/>
    <mergeCell ref="L6:L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B18:B19"/>
    <mergeCell ref="C18:C19"/>
    <mergeCell ref="D18:D19"/>
    <mergeCell ref="E18:E19"/>
    <mergeCell ref="F18:F19"/>
    <mergeCell ref="G18:G19"/>
    <mergeCell ref="H18:H19"/>
    <mergeCell ref="K16:K17"/>
    <mergeCell ref="L16:L17"/>
    <mergeCell ref="U18:U19"/>
    <mergeCell ref="I18:I19"/>
    <mergeCell ref="J18:J19"/>
    <mergeCell ref="K18:K19"/>
    <mergeCell ref="L18:L19"/>
    <mergeCell ref="M18:M19"/>
    <mergeCell ref="N18:N19"/>
    <mergeCell ref="Q16:Q17"/>
    <mergeCell ref="R16:R17"/>
    <mergeCell ref="S16:S17"/>
    <mergeCell ref="M16:M17"/>
    <mergeCell ref="N16:N17"/>
    <mergeCell ref="O16:O17"/>
    <mergeCell ref="P16:P17"/>
    <mergeCell ref="C20:C21"/>
    <mergeCell ref="D20:D21"/>
    <mergeCell ref="E20:E21"/>
    <mergeCell ref="F20:F21"/>
    <mergeCell ref="O18:O19"/>
    <mergeCell ref="P18:P19"/>
    <mergeCell ref="Q18:Q19"/>
    <mergeCell ref="R18:R19"/>
    <mergeCell ref="S18:S19"/>
    <mergeCell ref="S20:S21"/>
    <mergeCell ref="U20:U21"/>
    <mergeCell ref="V20:V21"/>
    <mergeCell ref="A22:A23"/>
    <mergeCell ref="B22:B23"/>
    <mergeCell ref="C22:C23"/>
    <mergeCell ref="D22:D23"/>
    <mergeCell ref="E22:E23"/>
    <mergeCell ref="F22:F23"/>
    <mergeCell ref="G22:G23"/>
    <mergeCell ref="M20:M21"/>
    <mergeCell ref="N20:N21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A20:A21"/>
    <mergeCell ref="B20:B21"/>
    <mergeCell ref="U22:U23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N30:S30"/>
    <mergeCell ref="Q24:Q25"/>
    <mergeCell ref="R24:R25"/>
    <mergeCell ref="S24:S25"/>
    <mergeCell ref="A27:B27"/>
    <mergeCell ref="B29:M29"/>
    <mergeCell ref="N29:S29"/>
    <mergeCell ref="K24:K25"/>
    <mergeCell ref="L24:L25"/>
    <mergeCell ref="M24:M25"/>
    <mergeCell ref="N24:N25"/>
    <mergeCell ref="O24:O25"/>
    <mergeCell ref="P24:P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</mergeCells>
  <pageMargins left="0.98425196850393704" right="0.39370078740157483" top="0.59055118110236227" bottom="0.31496062992125984" header="0.31496062992125984" footer="0.31496062992125984"/>
  <pageSetup paperSize="9" scale="92" orientation="landscape" r:id="rId1"/>
</worksheet>
</file>

<file path=xl/worksheets/sheet227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3"/>
  <sheetViews>
    <sheetView tabSelected="1" workbookViewId="0">
      <selection sqref="A1:XFD1048576"/>
    </sheetView>
  </sheetViews>
  <sheetFormatPr defaultRowHeight="14.25"/>
  <cols>
    <col min="1" max="1" width="0.625" style="21" customWidth="1"/>
    <col min="2" max="2" width="16.625" style="21" customWidth="1"/>
    <col min="3" max="3" width="4" style="21" customWidth="1"/>
    <col min="4" max="5" width="4.5" style="21" bestFit="1" customWidth="1"/>
    <col min="6" max="6" width="3.625" style="21" bestFit="1" customWidth="1"/>
    <col min="7" max="7" width="4" style="21" bestFit="1" customWidth="1"/>
    <col min="8" max="8" width="3.625" style="21" bestFit="1" customWidth="1"/>
    <col min="9" max="9" width="4.5" style="21" bestFit="1" customWidth="1"/>
    <col min="10" max="10" width="3.625" style="21" bestFit="1" customWidth="1"/>
    <col min="11" max="11" width="4" style="21" bestFit="1" customWidth="1"/>
    <col min="12" max="12" width="3.625" style="21" bestFit="1" customWidth="1"/>
    <col min="13" max="13" width="4.5" style="21" bestFit="1" customWidth="1"/>
    <col min="14" max="14" width="3.625" style="21" bestFit="1" customWidth="1"/>
    <col min="15" max="15" width="4.5" style="21" bestFit="1" customWidth="1"/>
    <col min="16" max="16" width="3.625" style="21" bestFit="1" customWidth="1"/>
    <col min="17" max="17" width="4.5" style="21" bestFit="1" customWidth="1"/>
    <col min="18" max="18" width="3.625" style="21" bestFit="1" customWidth="1"/>
    <col min="19" max="19" width="4.5" style="21" bestFit="1" customWidth="1"/>
    <col min="20" max="20" width="3.625" style="21" bestFit="1" customWidth="1"/>
    <col min="21" max="21" width="4" style="21" bestFit="1" customWidth="1"/>
    <col min="22" max="22" width="3.625" style="21" bestFit="1" customWidth="1"/>
    <col min="23" max="23" width="4" style="21" bestFit="1" customWidth="1"/>
    <col min="24" max="24" width="3.625" style="21" bestFit="1" customWidth="1"/>
    <col min="25" max="25" width="4" style="21" bestFit="1" customWidth="1"/>
    <col min="26" max="26" width="3.625" style="21" bestFit="1" customWidth="1"/>
    <col min="27" max="27" width="4" style="21" bestFit="1" customWidth="1"/>
    <col min="28" max="28" width="3.625" style="21" bestFit="1" customWidth="1"/>
    <col min="29" max="29" width="4" style="21" bestFit="1" customWidth="1"/>
    <col min="30" max="30" width="3.625" style="21" bestFit="1" customWidth="1"/>
    <col min="31" max="31" width="4" style="21" bestFit="1" customWidth="1"/>
    <col min="32" max="32" width="6" style="37" customWidth="1"/>
    <col min="33" max="16384" width="9" style="21"/>
  </cols>
  <sheetData>
    <row r="1" spans="1:32" ht="24.75" customHeight="1">
      <c r="A1" s="1237" t="s">
        <v>150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  <c r="T1" s="1237"/>
      <c r="U1" s="1237"/>
      <c r="V1" s="1237"/>
      <c r="W1" s="1237"/>
      <c r="X1" s="1237"/>
      <c r="Y1" s="1237"/>
      <c r="Z1" s="1237"/>
      <c r="AA1" s="1237"/>
      <c r="AB1" s="1237"/>
      <c r="AC1" s="1237"/>
      <c r="AD1" s="1237"/>
      <c r="AE1" s="1237"/>
      <c r="AF1" s="1237"/>
    </row>
    <row r="2" spans="1:32" ht="8.25" customHeight="1">
      <c r="B2" s="22"/>
      <c r="C2" s="22"/>
      <c r="D2" s="22"/>
      <c r="E2" s="22"/>
      <c r="F2" s="22"/>
      <c r="G2" s="22"/>
    </row>
    <row r="3" spans="1:32" ht="23.25">
      <c r="A3" s="1175" t="s">
        <v>0</v>
      </c>
      <c r="B3" s="1176"/>
      <c r="C3" s="1175" t="s">
        <v>21</v>
      </c>
      <c r="D3" s="1181"/>
      <c r="E3" s="1176"/>
      <c r="F3" s="1165" t="s">
        <v>11</v>
      </c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82"/>
      <c r="S3" s="1182"/>
      <c r="T3" s="1182"/>
      <c r="U3" s="1182"/>
      <c r="V3" s="1182"/>
      <c r="W3" s="1182"/>
      <c r="X3" s="1182"/>
      <c r="Y3" s="1182"/>
      <c r="Z3" s="1182"/>
      <c r="AA3" s="1182"/>
      <c r="AB3" s="1182"/>
      <c r="AC3" s="1182"/>
      <c r="AD3" s="1182"/>
      <c r="AE3" s="1182"/>
      <c r="AF3" s="1158" t="s">
        <v>1</v>
      </c>
    </row>
    <row r="4" spans="1:32" ht="23.25">
      <c r="A4" s="1177"/>
      <c r="B4" s="1178"/>
      <c r="C4" s="1163" t="s">
        <v>22</v>
      </c>
      <c r="D4" s="1164"/>
      <c r="E4" s="1179"/>
      <c r="F4" s="1165" t="s">
        <v>4</v>
      </c>
      <c r="G4" s="1182"/>
      <c r="H4" s="1182"/>
      <c r="I4" s="1182"/>
      <c r="J4" s="1182"/>
      <c r="K4" s="1182"/>
      <c r="L4" s="1182"/>
      <c r="M4" s="1166"/>
      <c r="N4" s="1165" t="s">
        <v>5</v>
      </c>
      <c r="O4" s="1182"/>
      <c r="P4" s="1182"/>
      <c r="Q4" s="1182"/>
      <c r="R4" s="1182"/>
      <c r="S4" s="1166"/>
      <c r="T4" s="1165" t="s">
        <v>6</v>
      </c>
      <c r="U4" s="1182"/>
      <c r="V4" s="1182"/>
      <c r="W4" s="1182"/>
      <c r="X4" s="1182"/>
      <c r="Y4" s="1166"/>
      <c r="Z4" s="1165" t="s">
        <v>139</v>
      </c>
      <c r="AA4" s="1182"/>
      <c r="AB4" s="1182"/>
      <c r="AC4" s="1182"/>
      <c r="AD4" s="1182"/>
      <c r="AE4" s="1166"/>
      <c r="AF4" s="1159"/>
    </row>
    <row r="5" spans="1:32" ht="23.25">
      <c r="A5" s="1177"/>
      <c r="B5" s="1178"/>
      <c r="C5" s="1158" t="s">
        <v>15</v>
      </c>
      <c r="D5" s="1158" t="s">
        <v>16</v>
      </c>
      <c r="E5" s="1158" t="s">
        <v>1</v>
      </c>
      <c r="F5" s="1163" t="s">
        <v>17</v>
      </c>
      <c r="G5" s="1164"/>
      <c r="H5" s="1163" t="s">
        <v>18</v>
      </c>
      <c r="I5" s="1164"/>
      <c r="J5" s="1163" t="s">
        <v>19</v>
      </c>
      <c r="K5" s="1164"/>
      <c r="L5" s="1165" t="s">
        <v>1</v>
      </c>
      <c r="M5" s="1166"/>
      <c r="N5" s="1163" t="s">
        <v>18</v>
      </c>
      <c r="O5" s="1164"/>
      <c r="P5" s="1163" t="s">
        <v>19</v>
      </c>
      <c r="Q5" s="1164"/>
      <c r="R5" s="1165" t="s">
        <v>1</v>
      </c>
      <c r="S5" s="1166"/>
      <c r="T5" s="1163" t="s">
        <v>18</v>
      </c>
      <c r="U5" s="1164"/>
      <c r="V5" s="1163" t="s">
        <v>19</v>
      </c>
      <c r="W5" s="1164"/>
      <c r="X5" s="1165" t="s">
        <v>1</v>
      </c>
      <c r="Y5" s="1182"/>
      <c r="Z5" s="1163" t="s">
        <v>18</v>
      </c>
      <c r="AA5" s="1164"/>
      <c r="AB5" s="1163" t="s">
        <v>19</v>
      </c>
      <c r="AC5" s="1164"/>
      <c r="AD5" s="1165" t="s">
        <v>1</v>
      </c>
      <c r="AE5" s="1182"/>
      <c r="AF5" s="1159"/>
    </row>
    <row r="6" spans="1:32" ht="23.25">
      <c r="A6" s="1163"/>
      <c r="B6" s="1179"/>
      <c r="C6" s="1160"/>
      <c r="D6" s="1160"/>
      <c r="E6" s="1160"/>
      <c r="F6" s="23" t="s">
        <v>15</v>
      </c>
      <c r="G6" s="23" t="s">
        <v>16</v>
      </c>
      <c r="H6" s="23" t="s">
        <v>15</v>
      </c>
      <c r="I6" s="23" t="s">
        <v>16</v>
      </c>
      <c r="J6" s="23" t="s">
        <v>15</v>
      </c>
      <c r="K6" s="23" t="s">
        <v>16</v>
      </c>
      <c r="L6" s="23" t="s">
        <v>15</v>
      </c>
      <c r="M6" s="23" t="s">
        <v>16</v>
      </c>
      <c r="N6" s="23" t="s">
        <v>15</v>
      </c>
      <c r="O6" s="23" t="s">
        <v>16</v>
      </c>
      <c r="P6" s="23" t="s">
        <v>15</v>
      </c>
      <c r="Q6" s="23" t="s">
        <v>16</v>
      </c>
      <c r="R6" s="23" t="s">
        <v>15</v>
      </c>
      <c r="S6" s="23" t="s">
        <v>16</v>
      </c>
      <c r="T6" s="23" t="s">
        <v>15</v>
      </c>
      <c r="U6" s="23" t="s">
        <v>16</v>
      </c>
      <c r="V6" s="23" t="s">
        <v>15</v>
      </c>
      <c r="W6" s="23" t="s">
        <v>16</v>
      </c>
      <c r="X6" s="23" t="s">
        <v>15</v>
      </c>
      <c r="Y6" s="23" t="s">
        <v>16</v>
      </c>
      <c r="Z6" s="23" t="s">
        <v>15</v>
      </c>
      <c r="AA6" s="23" t="s">
        <v>16</v>
      </c>
      <c r="AB6" s="23" t="s">
        <v>15</v>
      </c>
      <c r="AC6" s="23" t="s">
        <v>16</v>
      </c>
      <c r="AD6" s="23" t="s">
        <v>15</v>
      </c>
      <c r="AE6" s="23" t="s">
        <v>16</v>
      </c>
      <c r="AF6" s="1160"/>
    </row>
    <row r="7" spans="1:32" ht="18" customHeight="1">
      <c r="A7" s="1170"/>
      <c r="B7" s="1172" t="s">
        <v>7</v>
      </c>
      <c r="C7" s="1157">
        <f>SUM(L7,R7,X7,AD7)</f>
        <v>11</v>
      </c>
      <c r="D7" s="1157">
        <f>SUM(M7,S7,Y7,AE7)</f>
        <v>101</v>
      </c>
      <c r="E7" s="1161">
        <f>SUM(C7:D8)</f>
        <v>112</v>
      </c>
      <c r="F7" s="1157"/>
      <c r="G7" s="1157"/>
      <c r="H7" s="1157"/>
      <c r="I7" s="24">
        <v>16</v>
      </c>
      <c r="J7" s="1157"/>
      <c r="K7" s="24">
        <v>17</v>
      </c>
      <c r="L7" s="1157">
        <f>F7+H7+J7</f>
        <v>0</v>
      </c>
      <c r="M7" s="1157">
        <f>G7+G8+I7+I8+K7+K8</f>
        <v>37</v>
      </c>
      <c r="N7" s="1157">
        <v>3</v>
      </c>
      <c r="O7" s="24">
        <v>21</v>
      </c>
      <c r="P7" s="1157">
        <v>2</v>
      </c>
      <c r="Q7" s="24">
        <v>37</v>
      </c>
      <c r="R7" s="1157">
        <f>SUM(P7,N7)</f>
        <v>5</v>
      </c>
      <c r="S7" s="1157">
        <f>SUM(Q7,Q8,O7,O8)</f>
        <v>58</v>
      </c>
      <c r="T7" s="1157">
        <v>1</v>
      </c>
      <c r="U7" s="24">
        <v>1</v>
      </c>
      <c r="V7" s="1157">
        <v>4</v>
      </c>
      <c r="W7" s="24">
        <v>5</v>
      </c>
      <c r="X7" s="1157">
        <f>SUM(V7,T7)</f>
        <v>5</v>
      </c>
      <c r="Y7" s="1157">
        <f>SUM(W7,U7)</f>
        <v>6</v>
      </c>
      <c r="Z7" s="1157"/>
      <c r="AA7" s="1157"/>
      <c r="AB7" s="1157">
        <v>1</v>
      </c>
      <c r="AC7" s="1157"/>
      <c r="AD7" s="1157">
        <f>SUM(AB7,Z7)</f>
        <v>1</v>
      </c>
      <c r="AE7" s="1157">
        <f>SUM(AC7,AA7)</f>
        <v>0</v>
      </c>
      <c r="AF7" s="1167">
        <f>E7</f>
        <v>112</v>
      </c>
    </row>
    <row r="8" spans="1:32" ht="18" customHeight="1">
      <c r="A8" s="1180"/>
      <c r="B8" s="1173"/>
      <c r="C8" s="1157"/>
      <c r="D8" s="1157"/>
      <c r="E8" s="1162"/>
      <c r="F8" s="1157"/>
      <c r="G8" s="1157"/>
      <c r="H8" s="1157"/>
      <c r="I8" s="25">
        <v>3</v>
      </c>
      <c r="J8" s="1157"/>
      <c r="K8" s="32">
        <v>1</v>
      </c>
      <c r="L8" s="1157"/>
      <c r="M8" s="1157"/>
      <c r="N8" s="1157"/>
      <c r="O8" s="1127"/>
      <c r="P8" s="1157"/>
      <c r="Q8" s="1127"/>
      <c r="R8" s="1157"/>
      <c r="S8" s="1157"/>
      <c r="T8" s="1157"/>
      <c r="U8" s="1127"/>
      <c r="V8" s="1157"/>
      <c r="W8" s="1127"/>
      <c r="X8" s="1157"/>
      <c r="Y8" s="1157"/>
      <c r="Z8" s="1157"/>
      <c r="AA8" s="1157"/>
      <c r="AB8" s="1157"/>
      <c r="AC8" s="1157"/>
      <c r="AD8" s="1157"/>
      <c r="AE8" s="1157"/>
      <c r="AF8" s="1168"/>
    </row>
    <row r="9" spans="1:32" ht="18" customHeight="1">
      <c r="A9" s="26"/>
      <c r="B9" s="1149" t="s">
        <v>8</v>
      </c>
      <c r="C9" s="1157">
        <f t="shared" ref="C9:D9" si="0">SUM(L9,R9,X9,AD9)</f>
        <v>12</v>
      </c>
      <c r="D9" s="1157">
        <f t="shared" si="0"/>
        <v>77</v>
      </c>
      <c r="E9" s="1161">
        <f t="shared" ref="E9" si="1">SUM(C9:D10)</f>
        <v>89</v>
      </c>
      <c r="F9" s="1157">
        <v>1</v>
      </c>
      <c r="G9" s="1161"/>
      <c r="H9" s="1157">
        <v>1</v>
      </c>
      <c r="I9" s="24">
        <v>20</v>
      </c>
      <c r="J9" s="1157">
        <v>1</v>
      </c>
      <c r="K9" s="24">
        <v>6</v>
      </c>
      <c r="L9" s="1157">
        <f t="shared" ref="L9" si="2">F9+H9+J9</f>
        <v>3</v>
      </c>
      <c r="M9" s="1157">
        <f>G9+G10+I9+I10+K9+K10</f>
        <v>29</v>
      </c>
      <c r="N9" s="1157">
        <v>2</v>
      </c>
      <c r="O9" s="24">
        <v>24</v>
      </c>
      <c r="P9" s="1157">
        <v>6</v>
      </c>
      <c r="Q9" s="24">
        <v>21</v>
      </c>
      <c r="R9" s="1157">
        <f t="shared" ref="R9" si="3">SUM(P9,N9)</f>
        <v>8</v>
      </c>
      <c r="S9" s="1157">
        <f t="shared" ref="S9" si="4">SUM(Q9,Q10,O9,O10)</f>
        <v>45</v>
      </c>
      <c r="T9" s="1157"/>
      <c r="U9" s="1157"/>
      <c r="V9" s="1157"/>
      <c r="W9" s="24">
        <v>3</v>
      </c>
      <c r="X9" s="1157">
        <f t="shared" ref="X9:Y9" si="5">SUM(V9,T9)</f>
        <v>0</v>
      </c>
      <c r="Y9" s="1157">
        <f t="shared" si="5"/>
        <v>3</v>
      </c>
      <c r="Z9" s="1157"/>
      <c r="AA9" s="1157"/>
      <c r="AB9" s="1157">
        <v>1</v>
      </c>
      <c r="AC9" s="1157"/>
      <c r="AD9" s="1157">
        <f t="shared" ref="AD9:AE9" si="6">SUM(AB9,Z9)</f>
        <v>1</v>
      </c>
      <c r="AE9" s="1157">
        <f t="shared" si="6"/>
        <v>0</v>
      </c>
      <c r="AF9" s="1167">
        <f>E9</f>
        <v>89</v>
      </c>
    </row>
    <row r="10" spans="1:32" ht="18" customHeight="1">
      <c r="A10" s="1148"/>
      <c r="B10" s="1153" t="s">
        <v>2</v>
      </c>
      <c r="C10" s="1157"/>
      <c r="D10" s="1157"/>
      <c r="E10" s="1162"/>
      <c r="F10" s="1157"/>
      <c r="G10" s="1162"/>
      <c r="H10" s="1157"/>
      <c r="I10" s="25">
        <v>1</v>
      </c>
      <c r="J10" s="1157"/>
      <c r="K10" s="32">
        <v>2</v>
      </c>
      <c r="L10" s="1157"/>
      <c r="M10" s="1157"/>
      <c r="N10" s="1157"/>
      <c r="O10" s="1127"/>
      <c r="P10" s="1157"/>
      <c r="Q10" s="1127"/>
      <c r="R10" s="1157"/>
      <c r="S10" s="1157"/>
      <c r="T10" s="1157"/>
      <c r="U10" s="1157"/>
      <c r="V10" s="1157"/>
      <c r="W10" s="1127"/>
      <c r="X10" s="1157"/>
      <c r="Y10" s="1157"/>
      <c r="Z10" s="1157"/>
      <c r="AA10" s="1157"/>
      <c r="AB10" s="1157"/>
      <c r="AC10" s="1157"/>
      <c r="AD10" s="1157"/>
      <c r="AE10" s="1157"/>
      <c r="AF10" s="1168"/>
    </row>
    <row r="11" spans="1:32" ht="18" customHeight="1">
      <c r="A11" s="1170"/>
      <c r="B11" s="1172" t="s">
        <v>9</v>
      </c>
      <c r="C11" s="1157">
        <f t="shared" ref="C11:D11" si="7">SUM(L11,R11,X11,AD11)</f>
        <v>7</v>
      </c>
      <c r="D11" s="1157">
        <f t="shared" si="7"/>
        <v>65</v>
      </c>
      <c r="E11" s="1161">
        <f t="shared" ref="E11" si="8">SUM(C11:D12)</f>
        <v>72</v>
      </c>
      <c r="F11" s="1157"/>
      <c r="G11" s="1157"/>
      <c r="H11" s="1157">
        <v>3</v>
      </c>
      <c r="I11" s="24">
        <v>21</v>
      </c>
      <c r="J11" s="1157"/>
      <c r="K11" s="24">
        <v>6</v>
      </c>
      <c r="L11" s="1157">
        <f t="shared" ref="L11" si="9">F11+H11+J11</f>
        <v>3</v>
      </c>
      <c r="M11" s="1157">
        <f t="shared" ref="M11" si="10">G11+G12+I11+I12+K11+K12</f>
        <v>29</v>
      </c>
      <c r="N11" s="1157">
        <v>3</v>
      </c>
      <c r="O11" s="24">
        <v>13</v>
      </c>
      <c r="P11" s="1157">
        <v>1</v>
      </c>
      <c r="Q11" s="24">
        <v>17</v>
      </c>
      <c r="R11" s="1157">
        <f t="shared" ref="R11" si="11">SUM(P11,N11)</f>
        <v>4</v>
      </c>
      <c r="S11" s="1157">
        <f t="shared" ref="S11" si="12">SUM(Q11,Q12,O11,O12)</f>
        <v>30</v>
      </c>
      <c r="T11" s="1157"/>
      <c r="U11" s="1157"/>
      <c r="V11" s="1157"/>
      <c r="W11" s="24">
        <v>6</v>
      </c>
      <c r="X11" s="1157">
        <f t="shared" ref="X11:Y11" si="13">SUM(V11,T11)</f>
        <v>0</v>
      </c>
      <c r="Y11" s="1157">
        <f t="shared" si="13"/>
        <v>6</v>
      </c>
      <c r="Z11" s="1157"/>
      <c r="AA11" s="1157"/>
      <c r="AB11" s="1157"/>
      <c r="AC11" s="1157"/>
      <c r="AD11" s="1157">
        <f t="shared" ref="AD11:AE11" si="14">SUM(AB11,Z11)</f>
        <v>0</v>
      </c>
      <c r="AE11" s="1157">
        <f t="shared" si="14"/>
        <v>0</v>
      </c>
      <c r="AF11" s="1167">
        <f>E11</f>
        <v>72</v>
      </c>
    </row>
    <row r="12" spans="1:32" ht="18" customHeight="1">
      <c r="A12" s="1171"/>
      <c r="B12" s="1173"/>
      <c r="C12" s="1157"/>
      <c r="D12" s="1157"/>
      <c r="E12" s="1162"/>
      <c r="F12" s="1157"/>
      <c r="G12" s="1157"/>
      <c r="H12" s="1157"/>
      <c r="I12" s="25">
        <v>2</v>
      </c>
      <c r="J12" s="1157"/>
      <c r="K12" s="1127"/>
      <c r="L12" s="1157"/>
      <c r="M12" s="1157"/>
      <c r="N12" s="1157"/>
      <c r="O12" s="1127"/>
      <c r="P12" s="1157"/>
      <c r="Q12" s="25"/>
      <c r="R12" s="1157"/>
      <c r="S12" s="1157"/>
      <c r="T12" s="1157"/>
      <c r="U12" s="1157"/>
      <c r="V12" s="1157"/>
      <c r="W12" s="1127"/>
      <c r="X12" s="1157"/>
      <c r="Y12" s="1157"/>
      <c r="Z12" s="1157"/>
      <c r="AA12" s="1157"/>
      <c r="AB12" s="1157"/>
      <c r="AC12" s="1157"/>
      <c r="AD12" s="1157"/>
      <c r="AE12" s="1157"/>
      <c r="AF12" s="1168"/>
    </row>
    <row r="13" spans="1:32" ht="18" customHeight="1">
      <c r="A13" s="26"/>
      <c r="B13" s="30" t="s">
        <v>10</v>
      </c>
      <c r="C13" s="1157">
        <f t="shared" ref="C13:D13" si="15">SUM(L13,R13,X13,AD13)</f>
        <v>11</v>
      </c>
      <c r="D13" s="1157">
        <f t="shared" si="15"/>
        <v>60</v>
      </c>
      <c r="E13" s="1161">
        <f t="shared" ref="E13" si="16">SUM(C13:D14)</f>
        <v>71</v>
      </c>
      <c r="F13" s="1157">
        <v>1</v>
      </c>
      <c r="G13" s="1161"/>
      <c r="H13" s="1157">
        <v>1</v>
      </c>
      <c r="I13" s="24">
        <v>8</v>
      </c>
      <c r="J13" s="1157">
        <v>4</v>
      </c>
      <c r="K13" s="24">
        <v>1</v>
      </c>
      <c r="L13" s="1157">
        <f>F13+H13+J13</f>
        <v>6</v>
      </c>
      <c r="M13" s="1157">
        <f>G13+G14+I13+I14+K13+K14</f>
        <v>9</v>
      </c>
      <c r="N13" s="1157"/>
      <c r="O13" s="24">
        <v>19</v>
      </c>
      <c r="P13" s="1157">
        <v>4</v>
      </c>
      <c r="Q13" s="24">
        <v>27</v>
      </c>
      <c r="R13" s="1157">
        <f t="shared" ref="R13" si="17">SUM(P13,N13)</f>
        <v>4</v>
      </c>
      <c r="S13" s="1157">
        <f t="shared" ref="S13" si="18">SUM(Q13,Q14,O13,O14)</f>
        <v>46</v>
      </c>
      <c r="T13" s="1157">
        <v>1</v>
      </c>
      <c r="U13" s="1157"/>
      <c r="V13" s="1157"/>
      <c r="W13" s="24">
        <v>5</v>
      </c>
      <c r="X13" s="1157">
        <f t="shared" ref="X13:Y13" si="19">SUM(V13,T13)</f>
        <v>1</v>
      </c>
      <c r="Y13" s="1157">
        <f t="shared" si="19"/>
        <v>5</v>
      </c>
      <c r="Z13" s="1157"/>
      <c r="AA13" s="1157"/>
      <c r="AB13" s="1157"/>
      <c r="AC13" s="1157"/>
      <c r="AD13" s="1157">
        <f t="shared" ref="AD13:AE13" si="20">SUM(AB13,Z13)</f>
        <v>0</v>
      </c>
      <c r="AE13" s="1157">
        <f t="shared" si="20"/>
        <v>0</v>
      </c>
      <c r="AF13" s="1167">
        <f>E13</f>
        <v>71</v>
      </c>
    </row>
    <row r="14" spans="1:32" ht="18" customHeight="1">
      <c r="A14" s="1148"/>
      <c r="B14" s="31" t="s">
        <v>3</v>
      </c>
      <c r="C14" s="1157"/>
      <c r="D14" s="1157"/>
      <c r="E14" s="1162"/>
      <c r="F14" s="1157"/>
      <c r="G14" s="1162"/>
      <c r="H14" s="1157"/>
      <c r="I14" s="1127"/>
      <c r="J14" s="1157"/>
      <c r="K14" s="1127"/>
      <c r="L14" s="1157"/>
      <c r="M14" s="1157"/>
      <c r="N14" s="1157"/>
      <c r="O14" s="1127"/>
      <c r="P14" s="1157"/>
      <c r="Q14" s="1127"/>
      <c r="R14" s="1157"/>
      <c r="S14" s="1157"/>
      <c r="T14" s="1157"/>
      <c r="U14" s="1157"/>
      <c r="V14" s="1157"/>
      <c r="W14" s="1127"/>
      <c r="X14" s="1157"/>
      <c r="Y14" s="1157"/>
      <c r="Z14" s="1157"/>
      <c r="AA14" s="1157"/>
      <c r="AB14" s="1157"/>
      <c r="AC14" s="1157"/>
      <c r="AD14" s="1157"/>
      <c r="AE14" s="1157"/>
      <c r="AF14" s="1168"/>
    </row>
    <row r="15" spans="1:32" ht="18" customHeight="1">
      <c r="A15" s="1170"/>
      <c r="B15" s="341" t="s">
        <v>114</v>
      </c>
      <c r="C15" s="1157">
        <f t="shared" ref="C15:D15" si="21">SUM(L15,R15,X15,AD15)</f>
        <v>2</v>
      </c>
      <c r="D15" s="1157">
        <f t="shared" si="21"/>
        <v>41</v>
      </c>
      <c r="E15" s="1161">
        <f t="shared" ref="E15" si="22">SUM(C15:D16)</f>
        <v>43</v>
      </c>
      <c r="F15" s="1157"/>
      <c r="G15" s="1161"/>
      <c r="H15" s="1157"/>
      <c r="I15" s="24">
        <v>8</v>
      </c>
      <c r="J15" s="1157"/>
      <c r="K15" s="24">
        <v>5</v>
      </c>
      <c r="L15" s="1157">
        <f>F15+H15+J15</f>
        <v>0</v>
      </c>
      <c r="M15" s="1157">
        <f>G15+G16+I15+I16+K15+K16</f>
        <v>13</v>
      </c>
      <c r="N15" s="1157"/>
      <c r="O15" s="24">
        <v>13</v>
      </c>
      <c r="P15" s="1157">
        <v>1</v>
      </c>
      <c r="Q15" s="24">
        <v>11</v>
      </c>
      <c r="R15" s="1157">
        <f t="shared" ref="R15" si="23">SUM(P15,N15)</f>
        <v>1</v>
      </c>
      <c r="S15" s="1157">
        <f t="shared" ref="S15" si="24">SUM(Q15,Q16,O15,O16)</f>
        <v>24</v>
      </c>
      <c r="T15" s="1157"/>
      <c r="U15" s="1157"/>
      <c r="V15" s="1157">
        <v>1</v>
      </c>
      <c r="W15" s="24">
        <v>4</v>
      </c>
      <c r="X15" s="1157">
        <f t="shared" ref="X15:Y15" si="25">SUM(V15,T15)</f>
        <v>1</v>
      </c>
      <c r="Y15" s="1157">
        <f t="shared" si="25"/>
        <v>4</v>
      </c>
      <c r="Z15" s="1157"/>
      <c r="AA15" s="1157"/>
      <c r="AB15" s="1157"/>
      <c r="AC15" s="1157"/>
      <c r="AD15" s="1157">
        <f t="shared" ref="AD15:AE15" si="26">SUM(AB15,Z15)</f>
        <v>0</v>
      </c>
      <c r="AE15" s="1157">
        <f t="shared" si="26"/>
        <v>0</v>
      </c>
      <c r="AF15" s="1167">
        <f>E15</f>
        <v>43</v>
      </c>
    </row>
    <row r="16" spans="1:32" ht="18" customHeight="1">
      <c r="A16" s="1171"/>
      <c r="B16" s="342" t="s">
        <v>115</v>
      </c>
      <c r="C16" s="1157"/>
      <c r="D16" s="1157"/>
      <c r="E16" s="1162"/>
      <c r="F16" s="1157"/>
      <c r="G16" s="1162"/>
      <c r="H16" s="1157"/>
      <c r="I16" s="1127"/>
      <c r="J16" s="1157"/>
      <c r="K16" s="1127"/>
      <c r="L16" s="1157"/>
      <c r="M16" s="1157"/>
      <c r="N16" s="1157"/>
      <c r="O16" s="1127"/>
      <c r="P16" s="1157"/>
      <c r="Q16" s="1127"/>
      <c r="R16" s="1157"/>
      <c r="S16" s="1157"/>
      <c r="T16" s="1157"/>
      <c r="U16" s="1157"/>
      <c r="V16" s="1157"/>
      <c r="W16" s="1127"/>
      <c r="X16" s="1157"/>
      <c r="Y16" s="1157"/>
      <c r="Z16" s="1157"/>
      <c r="AA16" s="1157"/>
      <c r="AB16" s="1157"/>
      <c r="AC16" s="1157"/>
      <c r="AD16" s="1157"/>
      <c r="AE16" s="1157"/>
      <c r="AF16" s="1168"/>
    </row>
    <row r="17" spans="1:32" ht="18" customHeight="1">
      <c r="A17" s="1147"/>
      <c r="B17" s="1172" t="s">
        <v>68</v>
      </c>
      <c r="C17" s="1157">
        <f t="shared" ref="C17:D17" si="27">SUM(L17,R17,X17,AD17)</f>
        <v>2</v>
      </c>
      <c r="D17" s="1157">
        <f t="shared" si="27"/>
        <v>35</v>
      </c>
      <c r="E17" s="1161">
        <f>SUM(C17:D18)</f>
        <v>37</v>
      </c>
      <c r="F17" s="1161"/>
      <c r="G17" s="1161"/>
      <c r="H17" s="1227"/>
      <c r="I17" s="24">
        <v>3</v>
      </c>
      <c r="J17" s="1227"/>
      <c r="K17" s="24">
        <v>2</v>
      </c>
      <c r="L17" s="1229">
        <f>F17+H17+J17</f>
        <v>0</v>
      </c>
      <c r="M17" s="1157">
        <f>G17+G18+I17+I18+K17+K18</f>
        <v>6</v>
      </c>
      <c r="N17" s="1161"/>
      <c r="O17" s="24">
        <v>9</v>
      </c>
      <c r="P17" s="1161">
        <v>2</v>
      </c>
      <c r="Q17" s="24">
        <v>16</v>
      </c>
      <c r="R17" s="1157">
        <f t="shared" ref="R17:R19" si="28">SUM(P17,N17)</f>
        <v>2</v>
      </c>
      <c r="S17" s="1157">
        <f t="shared" ref="S17:S19" si="29">SUM(Q17,Q18,O17,O18)</f>
        <v>25</v>
      </c>
      <c r="T17" s="1161"/>
      <c r="U17" s="1161"/>
      <c r="V17" s="1161"/>
      <c r="W17" s="24">
        <v>4</v>
      </c>
      <c r="X17" s="1157">
        <f t="shared" ref="X17:Y19" si="30">SUM(V17,T17)</f>
        <v>0</v>
      </c>
      <c r="Y17" s="1157">
        <f t="shared" si="30"/>
        <v>4</v>
      </c>
      <c r="Z17" s="1157"/>
      <c r="AA17" s="1157"/>
      <c r="AB17" s="1157"/>
      <c r="AC17" s="1157"/>
      <c r="AD17" s="1157">
        <f t="shared" ref="AD17:AE19" si="31">SUM(AB17,Z17)</f>
        <v>0</v>
      </c>
      <c r="AE17" s="1157">
        <f t="shared" si="31"/>
        <v>0</v>
      </c>
      <c r="AF17" s="1167">
        <f>E17</f>
        <v>37</v>
      </c>
    </row>
    <row r="18" spans="1:32" ht="18" customHeight="1">
      <c r="A18" s="1150"/>
      <c r="B18" s="1224"/>
      <c r="C18" s="1157"/>
      <c r="D18" s="1157"/>
      <c r="E18" s="1162"/>
      <c r="F18" s="1162"/>
      <c r="G18" s="1162"/>
      <c r="H18" s="1228"/>
      <c r="I18" s="32">
        <v>1</v>
      </c>
      <c r="J18" s="1228"/>
      <c r="K18" s="1127"/>
      <c r="L18" s="1229"/>
      <c r="M18" s="1157"/>
      <c r="N18" s="1162"/>
      <c r="O18" s="1127"/>
      <c r="P18" s="1162"/>
      <c r="Q18" s="1127"/>
      <c r="R18" s="1157"/>
      <c r="S18" s="1157"/>
      <c r="T18" s="1162"/>
      <c r="U18" s="1162"/>
      <c r="V18" s="1162"/>
      <c r="W18" s="1127"/>
      <c r="X18" s="1157"/>
      <c r="Y18" s="1157"/>
      <c r="Z18" s="1161"/>
      <c r="AA18" s="1161"/>
      <c r="AB18" s="1161"/>
      <c r="AC18" s="1161"/>
      <c r="AD18" s="1157"/>
      <c r="AE18" s="1157"/>
      <c r="AF18" s="1168"/>
    </row>
    <row r="19" spans="1:32" ht="18" customHeight="1">
      <c r="A19" s="1155"/>
      <c r="B19" s="1172" t="s">
        <v>199</v>
      </c>
      <c r="C19" s="1157">
        <f>SUM(L19,R19,X19,AD19)</f>
        <v>0</v>
      </c>
      <c r="D19" s="1157">
        <f>SUM(M19,S19,Y19,AE19)</f>
        <v>1</v>
      </c>
      <c r="E19" s="1161">
        <f>SUM(C19:D20)</f>
        <v>1</v>
      </c>
      <c r="F19" s="1161"/>
      <c r="G19" s="1161"/>
      <c r="H19" s="1161"/>
      <c r="I19" s="791"/>
      <c r="J19" s="1161"/>
      <c r="K19" s="1145"/>
      <c r="L19" s="1229">
        <f>F19+H19+J19</f>
        <v>0</v>
      </c>
      <c r="M19" s="1157">
        <f>G19+G20+I19+I20+K19+K20</f>
        <v>0</v>
      </c>
      <c r="N19" s="1145"/>
      <c r="O19" s="1145"/>
      <c r="P19" s="1145"/>
      <c r="Q19" s="1145"/>
      <c r="R19" s="1157">
        <f t="shared" si="28"/>
        <v>0</v>
      </c>
      <c r="S19" s="1157">
        <f t="shared" si="29"/>
        <v>1</v>
      </c>
      <c r="T19" s="1145"/>
      <c r="U19" s="1145"/>
      <c r="V19" s="1151"/>
      <c r="W19" s="1145"/>
      <c r="X19" s="1157">
        <f t="shared" si="30"/>
        <v>0</v>
      </c>
      <c r="Y19" s="1157">
        <f t="shared" si="30"/>
        <v>0</v>
      </c>
      <c r="Z19" s="1151"/>
      <c r="AA19" s="1145"/>
      <c r="AB19" s="947"/>
      <c r="AC19" s="1145"/>
      <c r="AD19" s="1157">
        <f t="shared" si="31"/>
        <v>0</v>
      </c>
      <c r="AE19" s="1157">
        <f t="shared" si="31"/>
        <v>0</v>
      </c>
      <c r="AF19" s="1167">
        <f>E19</f>
        <v>1</v>
      </c>
    </row>
    <row r="20" spans="1:32" ht="18" customHeight="1">
      <c r="A20" s="1155"/>
      <c r="B20" s="1224"/>
      <c r="C20" s="1157"/>
      <c r="D20" s="1157"/>
      <c r="E20" s="1162"/>
      <c r="F20" s="1162"/>
      <c r="G20" s="1162"/>
      <c r="H20" s="1162"/>
      <c r="I20" s="32"/>
      <c r="J20" s="1162"/>
      <c r="K20" s="1146"/>
      <c r="L20" s="1229"/>
      <c r="M20" s="1157"/>
      <c r="N20" s="1146"/>
      <c r="O20" s="25">
        <v>1</v>
      </c>
      <c r="P20" s="1146"/>
      <c r="Q20" s="1146"/>
      <c r="R20" s="1157"/>
      <c r="S20" s="1157"/>
      <c r="T20" s="1146"/>
      <c r="U20" s="1146"/>
      <c r="V20" s="1152"/>
      <c r="W20" s="1146"/>
      <c r="X20" s="1157"/>
      <c r="Y20" s="1157"/>
      <c r="Z20" s="1152"/>
      <c r="AA20" s="1146"/>
      <c r="AB20" s="948"/>
      <c r="AC20" s="1146"/>
      <c r="AD20" s="1157"/>
      <c r="AE20" s="1157"/>
      <c r="AF20" s="1168"/>
    </row>
    <row r="21" spans="1:32" ht="18" customHeight="1">
      <c r="A21" s="1155"/>
      <c r="B21" s="1172" t="s">
        <v>203</v>
      </c>
      <c r="C21" s="1157">
        <f>SUM(L21,R21,X21,AD21)</f>
        <v>3</v>
      </c>
      <c r="D21" s="1157">
        <f>SUM(M21,S21,Y21,AE21)</f>
        <v>53</v>
      </c>
      <c r="E21" s="1161">
        <f>SUM(C21:D22)</f>
        <v>56</v>
      </c>
      <c r="F21" s="1161"/>
      <c r="G21" s="1222"/>
      <c r="H21" s="1222">
        <v>1</v>
      </c>
      <c r="I21" s="1025">
        <v>13</v>
      </c>
      <c r="J21" s="1222"/>
      <c r="K21" s="1025">
        <v>4</v>
      </c>
      <c r="L21" s="1261">
        <f>F21+H21+J21</f>
        <v>1</v>
      </c>
      <c r="M21" s="1162">
        <f>G21+G22+I21+I22+K21+K22</f>
        <v>19</v>
      </c>
      <c r="N21" s="1161">
        <v>1</v>
      </c>
      <c r="O21" s="24">
        <v>16</v>
      </c>
      <c r="P21" s="1154"/>
      <c r="Q21" s="24">
        <v>17</v>
      </c>
      <c r="R21" s="1162">
        <f t="shared" ref="R21" si="32">SUM(P21,N21)</f>
        <v>1</v>
      </c>
      <c r="S21" s="1162">
        <f t="shared" ref="S21" si="33">SUM(Q21,Q22,O21,O22)</f>
        <v>33</v>
      </c>
      <c r="T21" s="1154"/>
      <c r="U21" s="1154"/>
      <c r="V21" s="1161">
        <v>1</v>
      </c>
      <c r="W21" s="24">
        <v>1</v>
      </c>
      <c r="X21" s="1162">
        <f t="shared" ref="X21:Y21" si="34">SUM(V21,T21)</f>
        <v>1</v>
      </c>
      <c r="Y21" s="1162">
        <f t="shared" si="34"/>
        <v>1</v>
      </c>
      <c r="Z21" s="946"/>
      <c r="AA21" s="1154"/>
      <c r="AB21" s="979"/>
      <c r="AC21" s="1154"/>
      <c r="AD21" s="1162">
        <f>SUM(AB21,Z21)</f>
        <v>0</v>
      </c>
      <c r="AE21" s="1162">
        <f>SUM(AC21,AA21)</f>
        <v>0</v>
      </c>
      <c r="AF21" s="1260">
        <f>E21</f>
        <v>56</v>
      </c>
    </row>
    <row r="22" spans="1:32" ht="18" customHeight="1">
      <c r="A22" s="1155"/>
      <c r="B22" s="1224"/>
      <c r="C22" s="1157"/>
      <c r="D22" s="1157"/>
      <c r="E22" s="1162"/>
      <c r="F22" s="1162"/>
      <c r="G22" s="1162"/>
      <c r="H22" s="1162"/>
      <c r="I22" s="945">
        <v>1</v>
      </c>
      <c r="J22" s="1162"/>
      <c r="K22" s="117">
        <v>1</v>
      </c>
      <c r="L22" s="1229"/>
      <c r="M22" s="1157"/>
      <c r="N22" s="1162"/>
      <c r="O22" s="1127"/>
      <c r="P22" s="1154"/>
      <c r="Q22" s="1127"/>
      <c r="R22" s="1157"/>
      <c r="S22" s="1157"/>
      <c r="T22" s="1154"/>
      <c r="U22" s="1154"/>
      <c r="V22" s="1162"/>
      <c r="W22" s="1127"/>
      <c r="X22" s="1157"/>
      <c r="Y22" s="1157"/>
      <c r="Z22" s="1152"/>
      <c r="AA22" s="1146"/>
      <c r="AB22" s="948"/>
      <c r="AC22" s="1146"/>
      <c r="AD22" s="1157"/>
      <c r="AE22" s="1157"/>
      <c r="AF22" s="1168"/>
    </row>
    <row r="23" spans="1:32" ht="18" customHeight="1">
      <c r="A23" s="1170"/>
      <c r="B23" s="1172" t="s">
        <v>14</v>
      </c>
      <c r="C23" s="1157">
        <f t="shared" ref="C23:D23" si="35">SUM(L23,R23,X23,AD23)</f>
        <v>1</v>
      </c>
      <c r="D23" s="1157">
        <f t="shared" si="35"/>
        <v>5</v>
      </c>
      <c r="E23" s="1161">
        <f t="shared" ref="E23" si="36">SUM(C23:D24)</f>
        <v>6</v>
      </c>
      <c r="F23" s="1161"/>
      <c r="G23" s="1161"/>
      <c r="H23" s="1161"/>
      <c r="I23" s="1161"/>
      <c r="J23" s="1161"/>
      <c r="K23" s="1161"/>
      <c r="L23" s="1157">
        <f t="shared" ref="L23" si="37">F23+H23+J23</f>
        <v>0</v>
      </c>
      <c r="M23" s="1157">
        <f t="shared" ref="M23" si="38">G23+G24+I23+I24+K23+K24</f>
        <v>0</v>
      </c>
      <c r="N23" s="1161"/>
      <c r="O23" s="1161"/>
      <c r="P23" s="1161"/>
      <c r="Q23" s="24">
        <v>3</v>
      </c>
      <c r="R23" s="1157">
        <f t="shared" ref="R23" si="39">SUM(P23,N23)</f>
        <v>0</v>
      </c>
      <c r="S23" s="1157">
        <f t="shared" ref="S23" si="40">SUM(Q23,Q24,O23,O24)</f>
        <v>3</v>
      </c>
      <c r="T23" s="1161"/>
      <c r="U23" s="1161"/>
      <c r="V23" s="1227">
        <v>1</v>
      </c>
      <c r="W23" s="24">
        <v>2</v>
      </c>
      <c r="X23" s="1229">
        <f t="shared" ref="X23" si="41">SUM(V23,T23)</f>
        <v>1</v>
      </c>
      <c r="Y23" s="1157">
        <f>U23+U24+W23+W24</f>
        <v>2</v>
      </c>
      <c r="Z23" s="1162"/>
      <c r="AA23" s="1162"/>
      <c r="AB23" s="1162"/>
      <c r="AC23" s="1162"/>
      <c r="AD23" s="1157">
        <f t="shared" ref="AD23:AE23" si="42">SUM(AB23,Z23)</f>
        <v>0</v>
      </c>
      <c r="AE23" s="1157">
        <f t="shared" si="42"/>
        <v>0</v>
      </c>
      <c r="AF23" s="1167">
        <f>E23</f>
        <v>6</v>
      </c>
    </row>
    <row r="24" spans="1:32" ht="18" customHeight="1">
      <c r="A24" s="1223"/>
      <c r="B24" s="1224"/>
      <c r="C24" s="1157"/>
      <c r="D24" s="1157"/>
      <c r="E24" s="1162"/>
      <c r="F24" s="1162"/>
      <c r="G24" s="1162"/>
      <c r="H24" s="1162"/>
      <c r="I24" s="1162"/>
      <c r="J24" s="1222"/>
      <c r="K24" s="1162"/>
      <c r="L24" s="1157"/>
      <c r="M24" s="1157"/>
      <c r="N24" s="1162"/>
      <c r="O24" s="1162"/>
      <c r="P24" s="1162"/>
      <c r="Q24" s="1127"/>
      <c r="R24" s="1157"/>
      <c r="S24" s="1157"/>
      <c r="T24" s="1162"/>
      <c r="U24" s="1162"/>
      <c r="V24" s="1228"/>
      <c r="W24" s="1127"/>
      <c r="X24" s="1229"/>
      <c r="Y24" s="1157"/>
      <c r="Z24" s="1157"/>
      <c r="AA24" s="1157"/>
      <c r="AB24" s="1157"/>
      <c r="AC24" s="1157"/>
      <c r="AD24" s="1157"/>
      <c r="AE24" s="1157"/>
      <c r="AF24" s="1168"/>
    </row>
    <row r="25" spans="1:32" ht="18" customHeight="1">
      <c r="A25" s="1170"/>
      <c r="B25" s="1172" t="s">
        <v>82</v>
      </c>
      <c r="C25" s="1157">
        <f t="shared" ref="C25:D25" si="43">SUM(L25,R25,X25,AD25)</f>
        <v>0</v>
      </c>
      <c r="D25" s="1157">
        <f t="shared" si="43"/>
        <v>46</v>
      </c>
      <c r="E25" s="1161">
        <f t="shared" ref="E25" si="44">SUM(C25:D26)</f>
        <v>46</v>
      </c>
      <c r="F25" s="1157"/>
      <c r="G25" s="791"/>
      <c r="H25" s="1157"/>
      <c r="I25" s="24">
        <v>30</v>
      </c>
      <c r="J25" s="1157"/>
      <c r="K25" s="24">
        <v>3</v>
      </c>
      <c r="L25" s="1157">
        <f t="shared" ref="L25" si="45">F25+H25+J25</f>
        <v>0</v>
      </c>
      <c r="M25" s="1157">
        <f t="shared" ref="M25" si="46">G25+G26+I25+I26+K25+K26</f>
        <v>46</v>
      </c>
      <c r="N25" s="1157"/>
      <c r="O25" s="1157"/>
      <c r="P25" s="1157"/>
      <c r="Q25" s="1157"/>
      <c r="R25" s="1157">
        <f t="shared" ref="R25" si="47">SUM(P25,N25)</f>
        <v>0</v>
      </c>
      <c r="S25" s="1157">
        <f t="shared" ref="S25" si="48">SUM(Q25,Q26,O25,O26)</f>
        <v>0</v>
      </c>
      <c r="T25" s="1157"/>
      <c r="U25" s="1157"/>
      <c r="V25" s="1157"/>
      <c r="W25" s="1162"/>
      <c r="X25" s="1157">
        <f t="shared" ref="X25" si="49">SUM(V25,T25)</f>
        <v>0</v>
      </c>
      <c r="Y25" s="1157">
        <f>U25+U26+W25+W26</f>
        <v>0</v>
      </c>
      <c r="Z25" s="1157"/>
      <c r="AA25" s="1157"/>
      <c r="AB25" s="1157"/>
      <c r="AC25" s="1157"/>
      <c r="AD25" s="1157">
        <f t="shared" ref="AD25:AE25" si="50">SUM(AB25,Z25)</f>
        <v>0</v>
      </c>
      <c r="AE25" s="1157">
        <f t="shared" si="50"/>
        <v>0</v>
      </c>
      <c r="AF25" s="1167">
        <f>E25</f>
        <v>46</v>
      </c>
    </row>
    <row r="26" spans="1:32" ht="18" customHeight="1">
      <c r="A26" s="1171"/>
      <c r="B26" s="1173"/>
      <c r="C26" s="1157"/>
      <c r="D26" s="1157"/>
      <c r="E26" s="1162"/>
      <c r="F26" s="1157"/>
      <c r="G26" s="32">
        <v>13</v>
      </c>
      <c r="H26" s="1157"/>
      <c r="I26" s="1127"/>
      <c r="J26" s="1157"/>
      <c r="K26" s="1127"/>
      <c r="L26" s="1157"/>
      <c r="M26" s="1157"/>
      <c r="N26" s="1157"/>
      <c r="O26" s="1157"/>
      <c r="P26" s="1157"/>
      <c r="Q26" s="1157"/>
      <c r="R26" s="1157"/>
      <c r="S26" s="1157"/>
      <c r="T26" s="1157"/>
      <c r="U26" s="1157"/>
      <c r="V26" s="1157"/>
      <c r="W26" s="1157"/>
      <c r="X26" s="1157"/>
      <c r="Y26" s="1157"/>
      <c r="Z26" s="1157"/>
      <c r="AA26" s="1157"/>
      <c r="AB26" s="1157"/>
      <c r="AC26" s="1157"/>
      <c r="AD26" s="1157"/>
      <c r="AE26" s="1157"/>
      <c r="AF26" s="1168"/>
    </row>
    <row r="27" spans="1:32" ht="24" customHeight="1">
      <c r="A27" s="1225" t="s">
        <v>1</v>
      </c>
      <c r="B27" s="1226"/>
      <c r="C27" s="33">
        <f>SUM(C7:C26)</f>
        <v>49</v>
      </c>
      <c r="D27" s="33">
        <f t="shared" ref="D27:AE27" si="51">SUM(D7:D26)</f>
        <v>484</v>
      </c>
      <c r="E27" s="33">
        <f t="shared" si="51"/>
        <v>533</v>
      </c>
      <c r="F27" s="33">
        <f t="shared" si="51"/>
        <v>2</v>
      </c>
      <c r="G27" s="33">
        <f t="shared" si="51"/>
        <v>13</v>
      </c>
      <c r="H27" s="33">
        <f t="shared" si="51"/>
        <v>6</v>
      </c>
      <c r="I27" s="33">
        <f t="shared" si="51"/>
        <v>127</v>
      </c>
      <c r="J27" s="33">
        <f t="shared" si="51"/>
        <v>5</v>
      </c>
      <c r="K27" s="33">
        <f t="shared" si="51"/>
        <v>48</v>
      </c>
      <c r="L27" s="33">
        <f t="shared" si="51"/>
        <v>13</v>
      </c>
      <c r="M27" s="33">
        <f t="shared" si="51"/>
        <v>188</v>
      </c>
      <c r="N27" s="33">
        <f t="shared" si="51"/>
        <v>9</v>
      </c>
      <c r="O27" s="33">
        <f t="shared" si="51"/>
        <v>116</v>
      </c>
      <c r="P27" s="33">
        <f t="shared" si="51"/>
        <v>16</v>
      </c>
      <c r="Q27" s="33">
        <f t="shared" si="51"/>
        <v>149</v>
      </c>
      <c r="R27" s="33">
        <f t="shared" si="51"/>
        <v>25</v>
      </c>
      <c r="S27" s="33">
        <f t="shared" si="51"/>
        <v>265</v>
      </c>
      <c r="T27" s="33">
        <f t="shared" si="51"/>
        <v>2</v>
      </c>
      <c r="U27" s="33">
        <f t="shared" si="51"/>
        <v>1</v>
      </c>
      <c r="V27" s="33">
        <f t="shared" si="51"/>
        <v>7</v>
      </c>
      <c r="W27" s="33">
        <f t="shared" si="51"/>
        <v>30</v>
      </c>
      <c r="X27" s="33">
        <f t="shared" si="51"/>
        <v>9</v>
      </c>
      <c r="Y27" s="33">
        <f t="shared" si="51"/>
        <v>31</v>
      </c>
      <c r="Z27" s="33">
        <f t="shared" si="51"/>
        <v>0</v>
      </c>
      <c r="AA27" s="33">
        <f t="shared" si="51"/>
        <v>0</v>
      </c>
      <c r="AB27" s="33">
        <f t="shared" si="51"/>
        <v>2</v>
      </c>
      <c r="AC27" s="33">
        <f t="shared" si="51"/>
        <v>0</v>
      </c>
      <c r="AD27" s="33">
        <f t="shared" si="51"/>
        <v>2</v>
      </c>
      <c r="AE27" s="33">
        <f t="shared" si="51"/>
        <v>0</v>
      </c>
      <c r="AF27" s="33">
        <f>SUM(AF7:AF26)</f>
        <v>533</v>
      </c>
    </row>
    <row r="28" spans="1:32" ht="2.25" customHeight="1">
      <c r="B28" s="22"/>
      <c r="C28" s="22"/>
      <c r="D28" s="22"/>
      <c r="E28" s="22"/>
      <c r="F28" s="22"/>
      <c r="G28" s="22"/>
    </row>
    <row r="29" spans="1:32" ht="2.25" customHeight="1"/>
    <row r="30" spans="1:32" s="35" customFormat="1" ht="23.25">
      <c r="C30" s="1174" t="s">
        <v>54</v>
      </c>
      <c r="D30" s="1174"/>
      <c r="E30" s="1174"/>
      <c r="F30" s="1174"/>
      <c r="G30" s="1174"/>
      <c r="H30" s="1174"/>
      <c r="I30" s="1174"/>
      <c r="J30" s="1174"/>
      <c r="K30" s="1174"/>
      <c r="L30" s="1174"/>
      <c r="M30" s="1174"/>
      <c r="N30" s="1174"/>
      <c r="O30" s="1174"/>
      <c r="P30" s="1174"/>
      <c r="Q30" s="1174"/>
      <c r="R30" s="1174"/>
      <c r="S30" s="1174"/>
      <c r="T30" s="1174"/>
      <c r="U30" s="1174"/>
      <c r="V30" s="1174"/>
      <c r="W30" s="1174"/>
      <c r="X30" s="1174"/>
      <c r="Y30" s="1174"/>
      <c r="Z30" s="1174"/>
      <c r="AA30" s="1174"/>
      <c r="AB30" s="1174"/>
      <c r="AC30" s="1174"/>
      <c r="AD30" s="1174"/>
      <c r="AE30" s="1174"/>
      <c r="AF30" s="1174"/>
    </row>
    <row r="31" spans="1:32" ht="3.75" customHeight="1"/>
    <row r="32" spans="1:32" ht="23.25">
      <c r="G32" s="1156" t="s">
        <v>28</v>
      </c>
      <c r="H32" s="1156"/>
      <c r="I32" s="1156"/>
      <c r="J32" s="1156"/>
      <c r="K32" s="1156"/>
      <c r="L32" s="1156"/>
      <c r="U32" s="1169" t="s">
        <v>24</v>
      </c>
      <c r="V32" s="1169"/>
      <c r="W32" s="1169"/>
      <c r="X32" s="1169"/>
      <c r="Y32" s="1169"/>
      <c r="Z32" s="1169"/>
      <c r="AA32" s="1169"/>
      <c r="AB32" s="1169"/>
      <c r="AC32" s="1169"/>
      <c r="AD32" s="1169"/>
      <c r="AE32" s="1169"/>
      <c r="AF32" s="1169"/>
    </row>
    <row r="33" spans="5:32" ht="23.25">
      <c r="E33" s="36"/>
      <c r="G33" s="1156" t="s">
        <v>29</v>
      </c>
      <c r="H33" s="1156"/>
      <c r="I33" s="1156"/>
      <c r="J33" s="1156"/>
      <c r="K33" s="1156"/>
      <c r="L33" s="1156"/>
      <c r="U33" s="1169" t="s">
        <v>219</v>
      </c>
      <c r="V33" s="1169"/>
      <c r="W33" s="1169"/>
      <c r="X33" s="1169"/>
      <c r="Y33" s="1169"/>
      <c r="Z33" s="1169"/>
      <c r="AA33" s="1169"/>
      <c r="AB33" s="1169"/>
      <c r="AC33" s="1169"/>
      <c r="AD33" s="1169"/>
      <c r="AE33" s="1169"/>
      <c r="AF33" s="1169"/>
    </row>
  </sheetData>
  <mergeCells count="282">
    <mergeCell ref="G32:L32"/>
    <mergeCell ref="U32:AF32"/>
    <mergeCell ref="G33:L33"/>
    <mergeCell ref="U33:AF33"/>
    <mergeCell ref="AC25:AC26"/>
    <mergeCell ref="AD25:AD26"/>
    <mergeCell ref="AE25:AE26"/>
    <mergeCell ref="AF25:AF26"/>
    <mergeCell ref="A27:B27"/>
    <mergeCell ref="C30:AF30"/>
    <mergeCell ref="W25:W26"/>
    <mergeCell ref="X25:X26"/>
    <mergeCell ref="Y25:Y26"/>
    <mergeCell ref="Z25:Z26"/>
    <mergeCell ref="AA25:AA26"/>
    <mergeCell ref="AB25:AB26"/>
    <mergeCell ref="Q25:Q26"/>
    <mergeCell ref="R25:R26"/>
    <mergeCell ref="S25:S26"/>
    <mergeCell ref="T25:T26"/>
    <mergeCell ref="U25:U26"/>
    <mergeCell ref="V25:V26"/>
    <mergeCell ref="J25:J26"/>
    <mergeCell ref="L25:L26"/>
    <mergeCell ref="M25:M26"/>
    <mergeCell ref="N25:N26"/>
    <mergeCell ref="O25:O26"/>
    <mergeCell ref="P25:P26"/>
    <mergeCell ref="AD23:AD24"/>
    <mergeCell ref="AE23:AE24"/>
    <mergeCell ref="AF23:AF24"/>
    <mergeCell ref="A25:A26"/>
    <mergeCell ref="B25:B26"/>
    <mergeCell ref="C25:C26"/>
    <mergeCell ref="D25:D26"/>
    <mergeCell ref="E25:E26"/>
    <mergeCell ref="F25:F26"/>
    <mergeCell ref="H25:H26"/>
    <mergeCell ref="X23:X24"/>
    <mergeCell ref="Y23:Y24"/>
    <mergeCell ref="Z23:Z24"/>
    <mergeCell ref="AA23:AA24"/>
    <mergeCell ref="AB23:AB24"/>
    <mergeCell ref="AC23:AC24"/>
    <mergeCell ref="P23:P24"/>
    <mergeCell ref="R23:R24"/>
    <mergeCell ref="S23:S24"/>
    <mergeCell ref="T23:T24"/>
    <mergeCell ref="U23:U24"/>
    <mergeCell ref="V23:V24"/>
    <mergeCell ref="J23:J24"/>
    <mergeCell ref="K23:K24"/>
    <mergeCell ref="L23:L24"/>
    <mergeCell ref="M23:M24"/>
    <mergeCell ref="N23:N24"/>
    <mergeCell ref="O23:O24"/>
    <mergeCell ref="AF21:AF22"/>
    <mergeCell ref="S21:S22"/>
    <mergeCell ref="V21:V22"/>
    <mergeCell ref="X21:X22"/>
    <mergeCell ref="Y21:Y22"/>
    <mergeCell ref="AD21:AD22"/>
    <mergeCell ref="AE21:AE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F19:AF20"/>
    <mergeCell ref="B21:B22"/>
    <mergeCell ref="C21:C22"/>
    <mergeCell ref="D21:D22"/>
    <mergeCell ref="E21:E22"/>
    <mergeCell ref="F21:F22"/>
    <mergeCell ref="G21:G22"/>
    <mergeCell ref="J19:J20"/>
    <mergeCell ref="L19:L20"/>
    <mergeCell ref="M19:M20"/>
    <mergeCell ref="R19:R20"/>
    <mergeCell ref="S19:S20"/>
    <mergeCell ref="X19:X20"/>
    <mergeCell ref="H21:H22"/>
    <mergeCell ref="J21:J22"/>
    <mergeCell ref="L21:L22"/>
    <mergeCell ref="M21:M22"/>
    <mergeCell ref="N21:N22"/>
    <mergeCell ref="R21:R22"/>
    <mergeCell ref="Y19:Y20"/>
    <mergeCell ref="AD19:AD20"/>
    <mergeCell ref="AE19:AE20"/>
    <mergeCell ref="B19:B20"/>
    <mergeCell ref="C19:C20"/>
    <mergeCell ref="D19:D20"/>
    <mergeCell ref="E19:E20"/>
    <mergeCell ref="F19:F20"/>
    <mergeCell ref="G19:G20"/>
    <mergeCell ref="H19:H20"/>
    <mergeCell ref="X17:X18"/>
    <mergeCell ref="Y17:Y18"/>
    <mergeCell ref="P17:P18"/>
    <mergeCell ref="R17:R18"/>
    <mergeCell ref="S17:S18"/>
    <mergeCell ref="T17:T18"/>
    <mergeCell ref="U17:U18"/>
    <mergeCell ref="V17:V18"/>
    <mergeCell ref="G17:G18"/>
    <mergeCell ref="H17:H18"/>
    <mergeCell ref="AB15:AB16"/>
    <mergeCell ref="AC15:AC16"/>
    <mergeCell ref="AD15:AD16"/>
    <mergeCell ref="AE15:AE16"/>
    <mergeCell ref="AF15:AF16"/>
    <mergeCell ref="Z15:Z16"/>
    <mergeCell ref="AA15:AA16"/>
    <mergeCell ref="AD17:AD18"/>
    <mergeCell ref="AE17:AE18"/>
    <mergeCell ref="AF17:AF18"/>
    <mergeCell ref="Z17:Z18"/>
    <mergeCell ref="AA17:AA18"/>
    <mergeCell ref="AB17:AB18"/>
    <mergeCell ref="AC17:AC18"/>
    <mergeCell ref="B17:B18"/>
    <mergeCell ref="C17:C18"/>
    <mergeCell ref="D17:D18"/>
    <mergeCell ref="E17:E18"/>
    <mergeCell ref="F17:F18"/>
    <mergeCell ref="U15:U16"/>
    <mergeCell ref="V15:V16"/>
    <mergeCell ref="X15:X16"/>
    <mergeCell ref="Y15:Y16"/>
    <mergeCell ref="M15:M16"/>
    <mergeCell ref="N15:N16"/>
    <mergeCell ref="P15:P16"/>
    <mergeCell ref="R15:R16"/>
    <mergeCell ref="S15:S16"/>
    <mergeCell ref="T15:T16"/>
    <mergeCell ref="J17:J18"/>
    <mergeCell ref="L17:L18"/>
    <mergeCell ref="M17:M18"/>
    <mergeCell ref="N17:N18"/>
    <mergeCell ref="AC13:AC14"/>
    <mergeCell ref="AD13:AD14"/>
    <mergeCell ref="AE13:AE14"/>
    <mergeCell ref="S13:S14"/>
    <mergeCell ref="T13:T14"/>
    <mergeCell ref="U13:U14"/>
    <mergeCell ref="V13:V14"/>
    <mergeCell ref="X13:X14"/>
    <mergeCell ref="Y13:Y14"/>
    <mergeCell ref="A15:A16"/>
    <mergeCell ref="C15:C16"/>
    <mergeCell ref="D15:D16"/>
    <mergeCell ref="E15:E16"/>
    <mergeCell ref="F15:F16"/>
    <mergeCell ref="G15:G16"/>
    <mergeCell ref="H15:H16"/>
    <mergeCell ref="J15:J16"/>
    <mergeCell ref="L15:L16"/>
    <mergeCell ref="AC11:AC12"/>
    <mergeCell ref="AD11:AD12"/>
    <mergeCell ref="AE11:AE12"/>
    <mergeCell ref="AF11:AF12"/>
    <mergeCell ref="C13:C14"/>
    <mergeCell ref="D13:D14"/>
    <mergeCell ref="E13:E14"/>
    <mergeCell ref="F13:F14"/>
    <mergeCell ref="G13:G14"/>
    <mergeCell ref="H13:H14"/>
    <mergeCell ref="V11:V12"/>
    <mergeCell ref="X11:X12"/>
    <mergeCell ref="Y11:Y12"/>
    <mergeCell ref="Z11:Z12"/>
    <mergeCell ref="AA11:AA12"/>
    <mergeCell ref="AB11:AB12"/>
    <mergeCell ref="N11:N12"/>
    <mergeCell ref="P11:P12"/>
    <mergeCell ref="R11:R12"/>
    <mergeCell ref="S11:S12"/>
    <mergeCell ref="AF13:AF14"/>
    <mergeCell ref="Z13:Z14"/>
    <mergeCell ref="AA13:AA14"/>
    <mergeCell ref="AB13:AB14"/>
    <mergeCell ref="G11:G12"/>
    <mergeCell ref="H11:H12"/>
    <mergeCell ref="J11:J12"/>
    <mergeCell ref="L11:L12"/>
    <mergeCell ref="M11:M12"/>
    <mergeCell ref="AB9:AB10"/>
    <mergeCell ref="M13:M14"/>
    <mergeCell ref="N13:N14"/>
    <mergeCell ref="P13:P14"/>
    <mergeCell ref="R13:R14"/>
    <mergeCell ref="J13:J14"/>
    <mergeCell ref="L13:L14"/>
    <mergeCell ref="AC9:AC10"/>
    <mergeCell ref="AD9:AD10"/>
    <mergeCell ref="AE9:AE10"/>
    <mergeCell ref="AF9:AF10"/>
    <mergeCell ref="A11:A12"/>
    <mergeCell ref="B11:B12"/>
    <mergeCell ref="C11:C12"/>
    <mergeCell ref="D11:D12"/>
    <mergeCell ref="E11:E12"/>
    <mergeCell ref="U9:U10"/>
    <mergeCell ref="V9:V10"/>
    <mergeCell ref="X9:X10"/>
    <mergeCell ref="Y9:Y10"/>
    <mergeCell ref="Z9:Z10"/>
    <mergeCell ref="AA9:AA10"/>
    <mergeCell ref="M9:M10"/>
    <mergeCell ref="N9:N10"/>
    <mergeCell ref="P9:P10"/>
    <mergeCell ref="R9:R10"/>
    <mergeCell ref="S9:S10"/>
    <mergeCell ref="T9:T10"/>
    <mergeCell ref="T11:T12"/>
    <mergeCell ref="U11:U12"/>
    <mergeCell ref="F11:F12"/>
    <mergeCell ref="AE7:AE8"/>
    <mergeCell ref="AF7:AF8"/>
    <mergeCell ref="C9:C10"/>
    <mergeCell ref="D9:D10"/>
    <mergeCell ref="E9:E10"/>
    <mergeCell ref="F9:F10"/>
    <mergeCell ref="G9:G10"/>
    <mergeCell ref="H9:H10"/>
    <mergeCell ref="J9:J10"/>
    <mergeCell ref="L9:L10"/>
    <mergeCell ref="Y7:Y8"/>
    <mergeCell ref="Z7:Z8"/>
    <mergeCell ref="AA7:AA8"/>
    <mergeCell ref="AB7:AB8"/>
    <mergeCell ref="AC7:AC8"/>
    <mergeCell ref="AD7:AD8"/>
    <mergeCell ref="P7:P8"/>
    <mergeCell ref="R7:R8"/>
    <mergeCell ref="S7:S8"/>
    <mergeCell ref="T7:T8"/>
    <mergeCell ref="V7:V8"/>
    <mergeCell ref="X7:X8"/>
    <mergeCell ref="G7:G8"/>
    <mergeCell ref="H7:H8"/>
    <mergeCell ref="J7:J8"/>
    <mergeCell ref="L7:L8"/>
    <mergeCell ref="M7:M8"/>
    <mergeCell ref="N7:N8"/>
    <mergeCell ref="X5:Y5"/>
    <mergeCell ref="Z5:AA5"/>
    <mergeCell ref="AB5:AC5"/>
    <mergeCell ref="AD5:AE5"/>
    <mergeCell ref="A7:A8"/>
    <mergeCell ref="B7:B8"/>
    <mergeCell ref="C7:C8"/>
    <mergeCell ref="D7:D8"/>
    <mergeCell ref="E7:E8"/>
    <mergeCell ref="F7:F8"/>
    <mergeCell ref="L5:M5"/>
    <mergeCell ref="N5:O5"/>
    <mergeCell ref="P5:Q5"/>
    <mergeCell ref="R5:S5"/>
    <mergeCell ref="T5:U5"/>
    <mergeCell ref="V5:W5"/>
    <mergeCell ref="C5:C6"/>
    <mergeCell ref="D5:D6"/>
    <mergeCell ref="E5:E6"/>
    <mergeCell ref="F5:G5"/>
    <mergeCell ref="H5:I5"/>
    <mergeCell ref="J5:K5"/>
    <mergeCell ref="A1:AF1"/>
    <mergeCell ref="A3:B6"/>
    <mergeCell ref="C3:E3"/>
    <mergeCell ref="F3:AE3"/>
    <mergeCell ref="AF3:AF6"/>
    <mergeCell ref="C4:E4"/>
    <mergeCell ref="F4:M4"/>
    <mergeCell ref="N4:S4"/>
    <mergeCell ref="T4:Y4"/>
    <mergeCell ref="Z4:AE4"/>
  </mergeCells>
  <pageMargins left="0.39370078740157483" right="3.937007874015748E-2" top="0.59055118110236227" bottom="7.874015748031496E-2" header="0.31496062992125984" footer="0.31496062992125984"/>
  <pageSetup paperSize="9" scale="92" orientation="landscape" r:id="rId1"/>
  <drawing r:id="rId2"/>
</worksheet>
</file>

<file path=xl/worksheets/sheet228.xml><?xml version="1.0" encoding="utf-8"?>
<worksheet xmlns="http://schemas.openxmlformats.org/spreadsheetml/2006/main" xmlns:r="http://schemas.openxmlformats.org/officeDocument/2006/relationships">
  <sheetPr>
    <tabColor rgb="FFFF00FF"/>
  </sheetPr>
  <dimension ref="A1:V30"/>
  <sheetViews>
    <sheetView workbookViewId="0">
      <selection sqref="A1:XFD1048576"/>
    </sheetView>
  </sheetViews>
  <sheetFormatPr defaultRowHeight="14.25"/>
  <cols>
    <col min="1" max="1" width="0.625" style="21" customWidth="1"/>
    <col min="2" max="2" width="16" style="21" bestFit="1" customWidth="1"/>
    <col min="3" max="18" width="6.375" style="21" customWidth="1"/>
    <col min="19" max="19" width="7.125" style="37" bestFit="1" customWidth="1"/>
    <col min="20" max="20" width="9" style="982"/>
    <col min="21" max="21" width="9.125" style="982" bestFit="1" customWidth="1"/>
    <col min="22" max="22" width="33.75" style="982" customWidth="1"/>
    <col min="23" max="16384" width="9" style="982"/>
  </cols>
  <sheetData>
    <row r="1" spans="1:19" s="21" customFormat="1" ht="24.75" customHeight="1">
      <c r="A1" s="1237" t="s">
        <v>151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7"/>
      <c r="O1" s="1237"/>
      <c r="P1" s="1237"/>
      <c r="Q1" s="1237"/>
      <c r="R1" s="1237"/>
      <c r="S1" s="1237"/>
    </row>
    <row r="2" spans="1:19" ht="10.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ht="23.25">
      <c r="A3" s="1175" t="s">
        <v>0</v>
      </c>
      <c r="B3" s="1176"/>
      <c r="C3" s="1165" t="s">
        <v>11</v>
      </c>
      <c r="D3" s="1182"/>
      <c r="E3" s="1182"/>
      <c r="F3" s="1182"/>
      <c r="G3" s="1182"/>
      <c r="H3" s="1182"/>
      <c r="I3" s="1182"/>
      <c r="J3" s="1182"/>
      <c r="K3" s="1182"/>
      <c r="L3" s="1182"/>
      <c r="M3" s="1182"/>
      <c r="N3" s="1182"/>
      <c r="O3" s="1182"/>
      <c r="P3" s="1182"/>
      <c r="Q3" s="1182"/>
      <c r="R3" s="1166"/>
      <c r="S3" s="1158" t="s">
        <v>1</v>
      </c>
    </row>
    <row r="4" spans="1:19" ht="23.25">
      <c r="A4" s="1177"/>
      <c r="B4" s="1178"/>
      <c r="C4" s="1165" t="s">
        <v>4</v>
      </c>
      <c r="D4" s="1182"/>
      <c r="E4" s="1182"/>
      <c r="F4" s="1166"/>
      <c r="G4" s="1165" t="s">
        <v>5</v>
      </c>
      <c r="H4" s="1182"/>
      <c r="I4" s="1182"/>
      <c r="J4" s="1166"/>
      <c r="K4" s="1165" t="s">
        <v>6</v>
      </c>
      <c r="L4" s="1182"/>
      <c r="M4" s="1182"/>
      <c r="N4" s="1166"/>
      <c r="O4" s="1165" t="s">
        <v>139</v>
      </c>
      <c r="P4" s="1182"/>
      <c r="Q4" s="1182"/>
      <c r="R4" s="1166"/>
      <c r="S4" s="1159"/>
    </row>
    <row r="5" spans="1:19" ht="23.25">
      <c r="A5" s="1163"/>
      <c r="B5" s="1179"/>
      <c r="C5" s="1144" t="s">
        <v>17</v>
      </c>
      <c r="D5" s="1144" t="s">
        <v>18</v>
      </c>
      <c r="E5" s="1144" t="s">
        <v>19</v>
      </c>
      <c r="F5" s="23" t="s">
        <v>1</v>
      </c>
      <c r="G5" s="1144" t="s">
        <v>17</v>
      </c>
      <c r="H5" s="1144" t="s">
        <v>18</v>
      </c>
      <c r="I5" s="1144" t="s">
        <v>19</v>
      </c>
      <c r="J5" s="23" t="s">
        <v>1</v>
      </c>
      <c r="K5" s="1144" t="s">
        <v>17</v>
      </c>
      <c r="L5" s="1144" t="s">
        <v>18</v>
      </c>
      <c r="M5" s="1144" t="s">
        <v>19</v>
      </c>
      <c r="N5" s="23" t="s">
        <v>1</v>
      </c>
      <c r="O5" s="1144" t="s">
        <v>17</v>
      </c>
      <c r="P5" s="1144" t="s">
        <v>18</v>
      </c>
      <c r="Q5" s="1144" t="s">
        <v>19</v>
      </c>
      <c r="R5" s="23" t="s">
        <v>1</v>
      </c>
      <c r="S5" s="1159"/>
    </row>
    <row r="6" spans="1:19" ht="18" customHeight="1">
      <c r="A6" s="1170"/>
      <c r="B6" s="1172" t="s">
        <v>7</v>
      </c>
      <c r="C6" s="1157">
        <v>0</v>
      </c>
      <c r="D6" s="1157">
        <v>1</v>
      </c>
      <c r="E6" s="1157">
        <v>0</v>
      </c>
      <c r="F6" s="1157">
        <f>SUM(C6:E7)</f>
        <v>1</v>
      </c>
      <c r="G6" s="1157">
        <v>0</v>
      </c>
      <c r="H6" s="1157">
        <v>2</v>
      </c>
      <c r="I6" s="1157">
        <v>0</v>
      </c>
      <c r="J6" s="1157">
        <f>SUM(G6:I7)</f>
        <v>2</v>
      </c>
      <c r="K6" s="1157">
        <v>0</v>
      </c>
      <c r="L6" s="1157">
        <v>0</v>
      </c>
      <c r="M6" s="1157">
        <v>0</v>
      </c>
      <c r="N6" s="1157">
        <f>SUM(K6:M7)</f>
        <v>0</v>
      </c>
      <c r="O6" s="1157">
        <v>0</v>
      </c>
      <c r="P6" s="1157">
        <v>0</v>
      </c>
      <c r="Q6" s="1157">
        <v>0</v>
      </c>
      <c r="R6" s="1157">
        <f>SUM(O6:Q7)</f>
        <v>0</v>
      </c>
      <c r="S6" s="1167">
        <f>F6+J6+N6+R6</f>
        <v>3</v>
      </c>
    </row>
    <row r="7" spans="1:19" ht="18" customHeight="1">
      <c r="A7" s="1180"/>
      <c r="B7" s="1173"/>
      <c r="C7" s="1157"/>
      <c r="D7" s="1157"/>
      <c r="E7" s="1157"/>
      <c r="F7" s="1157"/>
      <c r="G7" s="1157"/>
      <c r="H7" s="1157"/>
      <c r="I7" s="1157"/>
      <c r="J7" s="1157"/>
      <c r="K7" s="1157"/>
      <c r="L7" s="1157"/>
      <c r="M7" s="1157"/>
      <c r="N7" s="1157"/>
      <c r="O7" s="1157"/>
      <c r="P7" s="1157"/>
      <c r="Q7" s="1157"/>
      <c r="R7" s="1157"/>
      <c r="S7" s="1168"/>
    </row>
    <row r="8" spans="1:19" ht="18" customHeight="1">
      <c r="A8" s="26"/>
      <c r="B8" s="1149" t="s">
        <v>8</v>
      </c>
      <c r="C8" s="1157">
        <v>0</v>
      </c>
      <c r="D8" s="1157">
        <v>0</v>
      </c>
      <c r="E8" s="1157">
        <v>0</v>
      </c>
      <c r="F8" s="1157">
        <f t="shared" ref="F8" si="0">SUM(C8:E9)</f>
        <v>0</v>
      </c>
      <c r="G8" s="1157">
        <v>0</v>
      </c>
      <c r="H8" s="1157">
        <v>0</v>
      </c>
      <c r="I8" s="1157">
        <v>0</v>
      </c>
      <c r="J8" s="1157">
        <f t="shared" ref="J8" si="1">SUM(G8:I9)</f>
        <v>0</v>
      </c>
      <c r="K8" s="1157">
        <v>0</v>
      </c>
      <c r="L8" s="1157">
        <v>0</v>
      </c>
      <c r="M8" s="1157">
        <v>0</v>
      </c>
      <c r="N8" s="1157">
        <f t="shared" ref="N8" si="2">SUM(K8:M9)</f>
        <v>0</v>
      </c>
      <c r="O8" s="1157">
        <v>0</v>
      </c>
      <c r="P8" s="1157">
        <v>0</v>
      </c>
      <c r="Q8" s="1157">
        <v>0</v>
      </c>
      <c r="R8" s="1157">
        <f t="shared" ref="R8" si="3">SUM(O8:Q9)</f>
        <v>0</v>
      </c>
      <c r="S8" s="1167">
        <f t="shared" ref="S8" si="4">F8+J8+N8+R8</f>
        <v>0</v>
      </c>
    </row>
    <row r="9" spans="1:19" ht="18" customHeight="1">
      <c r="A9" s="1148"/>
      <c r="B9" s="1153" t="s">
        <v>2</v>
      </c>
      <c r="C9" s="1157"/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68"/>
    </row>
    <row r="10" spans="1:19" ht="18" customHeight="1">
      <c r="A10" s="1170"/>
      <c r="B10" s="1172" t="s">
        <v>9</v>
      </c>
      <c r="C10" s="1157">
        <v>0</v>
      </c>
      <c r="D10" s="1157">
        <v>1</v>
      </c>
      <c r="E10" s="1157">
        <v>0</v>
      </c>
      <c r="F10" s="1157">
        <f t="shared" ref="F10" si="5">SUM(C10:E11)</f>
        <v>1</v>
      </c>
      <c r="G10" s="1157">
        <v>0</v>
      </c>
      <c r="H10" s="1157">
        <v>0</v>
      </c>
      <c r="I10" s="1157">
        <v>0</v>
      </c>
      <c r="J10" s="1157">
        <f t="shared" ref="J10" si="6">SUM(G10:I11)</f>
        <v>0</v>
      </c>
      <c r="K10" s="1157">
        <v>0</v>
      </c>
      <c r="L10" s="1157">
        <v>0</v>
      </c>
      <c r="M10" s="1157">
        <v>0</v>
      </c>
      <c r="N10" s="1157">
        <f t="shared" ref="N10" si="7">SUM(K10:M11)</f>
        <v>0</v>
      </c>
      <c r="O10" s="1157">
        <v>0</v>
      </c>
      <c r="P10" s="1157">
        <v>0</v>
      </c>
      <c r="Q10" s="1157">
        <v>0</v>
      </c>
      <c r="R10" s="1157">
        <f t="shared" ref="R10" si="8">SUM(O10:Q11)</f>
        <v>0</v>
      </c>
      <c r="S10" s="1167">
        <f t="shared" ref="S10" si="9">F10+J10+N10+R10</f>
        <v>1</v>
      </c>
    </row>
    <row r="11" spans="1:19" ht="18" customHeight="1">
      <c r="A11" s="1171"/>
      <c r="B11" s="1173"/>
      <c r="C11" s="1157"/>
      <c r="D11" s="1157"/>
      <c r="E11" s="1157"/>
      <c r="F11" s="1157"/>
      <c r="G11" s="1157"/>
      <c r="H11" s="1157"/>
      <c r="I11" s="1157"/>
      <c r="J11" s="1157"/>
      <c r="K11" s="1157"/>
      <c r="L11" s="1157"/>
      <c r="M11" s="1157"/>
      <c r="N11" s="1157"/>
      <c r="O11" s="1157"/>
      <c r="P11" s="1157"/>
      <c r="Q11" s="1157"/>
      <c r="R11" s="1157"/>
      <c r="S11" s="1168"/>
    </row>
    <row r="12" spans="1:19" ht="18" customHeight="1">
      <c r="A12" s="26"/>
      <c r="B12" s="30" t="s">
        <v>10</v>
      </c>
      <c r="C12" s="1157">
        <v>0</v>
      </c>
      <c r="D12" s="1157">
        <v>0</v>
      </c>
      <c r="E12" s="1157">
        <v>0</v>
      </c>
      <c r="F12" s="1157">
        <f t="shared" ref="F12" si="10">SUM(C12:E13)</f>
        <v>0</v>
      </c>
      <c r="G12" s="1157">
        <v>0</v>
      </c>
      <c r="H12" s="1157">
        <v>0</v>
      </c>
      <c r="I12" s="1157">
        <v>0</v>
      </c>
      <c r="J12" s="1157">
        <f t="shared" ref="J12" si="11">SUM(G12:I13)</f>
        <v>0</v>
      </c>
      <c r="K12" s="1157">
        <v>0</v>
      </c>
      <c r="L12" s="1157">
        <v>0</v>
      </c>
      <c r="M12" s="1157">
        <v>0</v>
      </c>
      <c r="N12" s="1157">
        <f t="shared" ref="N12" si="12">SUM(K12:M13)</f>
        <v>0</v>
      </c>
      <c r="O12" s="1157">
        <v>0</v>
      </c>
      <c r="P12" s="1157">
        <v>0</v>
      </c>
      <c r="Q12" s="1157">
        <v>0</v>
      </c>
      <c r="R12" s="1157">
        <f t="shared" ref="R12" si="13">SUM(O12:Q13)</f>
        <v>0</v>
      </c>
      <c r="S12" s="1167">
        <f t="shared" ref="S12" si="14">F12+J12+N12+R12</f>
        <v>0</v>
      </c>
    </row>
    <row r="13" spans="1:19" ht="18" customHeight="1">
      <c r="A13" s="1148"/>
      <c r="B13" s="31" t="s">
        <v>3</v>
      </c>
      <c r="C13" s="1157"/>
      <c r="D13" s="1157"/>
      <c r="E13" s="1157"/>
      <c r="F13" s="1157"/>
      <c r="G13" s="1157"/>
      <c r="H13" s="1157"/>
      <c r="I13" s="1157"/>
      <c r="J13" s="1157"/>
      <c r="K13" s="1157"/>
      <c r="L13" s="1157"/>
      <c r="M13" s="1157"/>
      <c r="N13" s="1157"/>
      <c r="O13" s="1157"/>
      <c r="P13" s="1157"/>
      <c r="Q13" s="1157"/>
      <c r="R13" s="1157"/>
      <c r="S13" s="1168"/>
    </row>
    <row r="14" spans="1:19" ht="18" customHeight="1">
      <c r="A14" s="1170"/>
      <c r="B14" s="1172" t="s">
        <v>82</v>
      </c>
      <c r="C14" s="1157">
        <v>5</v>
      </c>
      <c r="D14" s="1157">
        <v>3</v>
      </c>
      <c r="E14" s="1157">
        <v>0</v>
      </c>
      <c r="F14" s="1157">
        <f t="shared" ref="F14" si="15">SUM(C14:E15)</f>
        <v>8</v>
      </c>
      <c r="G14" s="1157">
        <v>0</v>
      </c>
      <c r="H14" s="1157">
        <v>0</v>
      </c>
      <c r="I14" s="1157">
        <v>0</v>
      </c>
      <c r="J14" s="1157">
        <f t="shared" ref="J14" si="16">SUM(G14:I15)</f>
        <v>0</v>
      </c>
      <c r="K14" s="1157">
        <v>0</v>
      </c>
      <c r="L14" s="1157">
        <v>0</v>
      </c>
      <c r="M14" s="1157">
        <v>0</v>
      </c>
      <c r="N14" s="1157">
        <f t="shared" ref="N14" si="17">SUM(K14:M15)</f>
        <v>0</v>
      </c>
      <c r="O14" s="1157">
        <v>0</v>
      </c>
      <c r="P14" s="1157">
        <v>0</v>
      </c>
      <c r="Q14" s="1157">
        <v>0</v>
      </c>
      <c r="R14" s="1157">
        <f t="shared" ref="R14" si="18">SUM(O14:Q15)</f>
        <v>0</v>
      </c>
      <c r="S14" s="1167">
        <f t="shared" ref="S14" si="19">F14+J14+N14+R14</f>
        <v>8</v>
      </c>
    </row>
    <row r="15" spans="1:19" ht="18" customHeight="1">
      <c r="A15" s="1171"/>
      <c r="B15" s="1173"/>
      <c r="C15" s="1157"/>
      <c r="D15" s="1157"/>
      <c r="E15" s="1157"/>
      <c r="F15" s="1157"/>
      <c r="G15" s="1157"/>
      <c r="H15" s="1157"/>
      <c r="I15" s="1157"/>
      <c r="J15" s="1157"/>
      <c r="K15" s="1157"/>
      <c r="L15" s="1157"/>
      <c r="M15" s="1157"/>
      <c r="N15" s="1157"/>
      <c r="O15" s="1157"/>
      <c r="P15" s="1157"/>
      <c r="Q15" s="1157"/>
      <c r="R15" s="1157"/>
      <c r="S15" s="1168"/>
    </row>
    <row r="16" spans="1:19" ht="18" customHeight="1">
      <c r="A16" s="1170"/>
      <c r="B16" s="341" t="s">
        <v>114</v>
      </c>
      <c r="C16" s="1157">
        <v>0</v>
      </c>
      <c r="D16" s="1157">
        <v>0</v>
      </c>
      <c r="E16" s="1157">
        <v>0</v>
      </c>
      <c r="F16" s="1157">
        <f t="shared" ref="F16" si="20">SUM(C16:E17)</f>
        <v>0</v>
      </c>
      <c r="G16" s="1157">
        <v>0</v>
      </c>
      <c r="H16" s="1157">
        <v>0</v>
      </c>
      <c r="I16" s="1157">
        <v>0</v>
      </c>
      <c r="J16" s="1157">
        <f t="shared" ref="J16" si="21">SUM(G16:I17)</f>
        <v>0</v>
      </c>
      <c r="K16" s="1157">
        <v>0</v>
      </c>
      <c r="L16" s="1157">
        <v>0</v>
      </c>
      <c r="M16" s="1157">
        <v>0</v>
      </c>
      <c r="N16" s="1157">
        <f t="shared" ref="N16" si="22">SUM(K16:M17)</f>
        <v>0</v>
      </c>
      <c r="O16" s="1157">
        <v>0</v>
      </c>
      <c r="P16" s="1157">
        <v>0</v>
      </c>
      <c r="Q16" s="1157">
        <v>0</v>
      </c>
      <c r="R16" s="1157">
        <f t="shared" ref="R16" si="23">SUM(O16:Q17)</f>
        <v>0</v>
      </c>
      <c r="S16" s="1167">
        <f t="shared" ref="S16" si="24">F16+J16+N16+R16</f>
        <v>0</v>
      </c>
    </row>
    <row r="17" spans="1:22" ht="18" customHeight="1">
      <c r="A17" s="1171"/>
      <c r="B17" s="342" t="s">
        <v>115</v>
      </c>
      <c r="C17" s="1157"/>
      <c r="D17" s="1157"/>
      <c r="E17" s="1157"/>
      <c r="F17" s="1157"/>
      <c r="G17" s="1157"/>
      <c r="H17" s="1157"/>
      <c r="I17" s="1157"/>
      <c r="J17" s="1157"/>
      <c r="K17" s="1157"/>
      <c r="L17" s="1157"/>
      <c r="M17" s="1157"/>
      <c r="N17" s="1157"/>
      <c r="O17" s="1157"/>
      <c r="P17" s="1157"/>
      <c r="Q17" s="1157"/>
      <c r="R17" s="1157"/>
      <c r="S17" s="1168"/>
    </row>
    <row r="18" spans="1:22" ht="18" customHeight="1">
      <c r="A18" s="949"/>
      <c r="B18" s="1256" t="s">
        <v>199</v>
      </c>
      <c r="C18" s="1157">
        <v>0</v>
      </c>
      <c r="D18" s="1157">
        <v>1</v>
      </c>
      <c r="E18" s="1157">
        <v>0</v>
      </c>
      <c r="F18" s="1157">
        <f t="shared" ref="F18" si="25">SUM(C18:E19)</f>
        <v>1</v>
      </c>
      <c r="G18" s="1157">
        <v>0</v>
      </c>
      <c r="H18" s="1157">
        <v>1</v>
      </c>
      <c r="I18" s="1157">
        <v>2</v>
      </c>
      <c r="J18" s="1157">
        <f t="shared" ref="J18" si="26">SUM(G18:I19)</f>
        <v>3</v>
      </c>
      <c r="K18" s="1157">
        <v>0</v>
      </c>
      <c r="L18" s="1157">
        <v>0</v>
      </c>
      <c r="M18" s="1157">
        <v>1</v>
      </c>
      <c r="N18" s="1157">
        <f t="shared" ref="N18" si="27">SUM(K18:M19)</f>
        <v>1</v>
      </c>
      <c r="O18" s="1157">
        <v>0</v>
      </c>
      <c r="P18" s="1157">
        <v>0</v>
      </c>
      <c r="Q18" s="1157">
        <v>0</v>
      </c>
      <c r="R18" s="1157">
        <f t="shared" ref="R18" si="28">SUM(O18:Q19)</f>
        <v>0</v>
      </c>
      <c r="S18" s="1167">
        <f t="shared" ref="S18" si="29">F18+J18+N18+R18</f>
        <v>5</v>
      </c>
      <c r="U18" s="1288" t="s">
        <v>205</v>
      </c>
      <c r="V18" s="1073"/>
    </row>
    <row r="19" spans="1:22" ht="18" customHeight="1">
      <c r="A19" s="949"/>
      <c r="B19" s="1257"/>
      <c r="C19" s="1157"/>
      <c r="D19" s="1157"/>
      <c r="E19" s="1157"/>
      <c r="F19" s="1157"/>
      <c r="G19" s="1157"/>
      <c r="H19" s="1157"/>
      <c r="I19" s="1157"/>
      <c r="J19" s="1157"/>
      <c r="K19" s="1157"/>
      <c r="L19" s="1157"/>
      <c r="M19" s="1157"/>
      <c r="N19" s="1157"/>
      <c r="O19" s="1157"/>
      <c r="P19" s="1157"/>
      <c r="Q19" s="1157"/>
      <c r="R19" s="1157"/>
      <c r="S19" s="1168"/>
      <c r="U19" s="1288"/>
      <c r="V19" s="1073"/>
    </row>
    <row r="20" spans="1:22" ht="18" customHeight="1">
      <c r="A20" s="1170"/>
      <c r="B20" s="1256" t="s">
        <v>203</v>
      </c>
      <c r="C20" s="1157">
        <v>0</v>
      </c>
      <c r="D20" s="1157">
        <v>1</v>
      </c>
      <c r="E20" s="1157">
        <v>1</v>
      </c>
      <c r="F20" s="1157">
        <f t="shared" ref="F20" si="30">SUM(C20:E21)</f>
        <v>2</v>
      </c>
      <c r="G20" s="1157">
        <v>0</v>
      </c>
      <c r="H20" s="1157">
        <v>0</v>
      </c>
      <c r="I20" s="1157">
        <v>0</v>
      </c>
      <c r="J20" s="1157">
        <f t="shared" ref="J20" si="31">SUM(G20:I21)</f>
        <v>0</v>
      </c>
      <c r="K20" s="1157">
        <v>0</v>
      </c>
      <c r="L20" s="1157">
        <v>1</v>
      </c>
      <c r="M20" s="1157">
        <v>1</v>
      </c>
      <c r="N20" s="1157">
        <f t="shared" ref="N20" si="32">SUM(K20:M21)</f>
        <v>2</v>
      </c>
      <c r="O20" s="1157">
        <v>0</v>
      </c>
      <c r="P20" s="1157">
        <v>0</v>
      </c>
      <c r="Q20" s="1157">
        <v>0</v>
      </c>
      <c r="R20" s="1157">
        <f t="shared" ref="R20" si="33">SUM(O20:Q21)</f>
        <v>0</v>
      </c>
      <c r="S20" s="1167">
        <f t="shared" ref="S20" si="34">F20+J20+N20+R20</f>
        <v>4</v>
      </c>
      <c r="U20" s="1288" t="s">
        <v>205</v>
      </c>
      <c r="V20" s="1289" t="s">
        <v>206</v>
      </c>
    </row>
    <row r="21" spans="1:22" ht="18" customHeight="1">
      <c r="A21" s="1171"/>
      <c r="B21" s="1257"/>
      <c r="C21" s="1157"/>
      <c r="D21" s="1157"/>
      <c r="E21" s="1157"/>
      <c r="F21" s="1157"/>
      <c r="G21" s="1157"/>
      <c r="H21" s="1157"/>
      <c r="I21" s="1157"/>
      <c r="J21" s="1157"/>
      <c r="K21" s="1157"/>
      <c r="L21" s="1157"/>
      <c r="M21" s="1157"/>
      <c r="N21" s="1157"/>
      <c r="O21" s="1157"/>
      <c r="P21" s="1157"/>
      <c r="Q21" s="1157"/>
      <c r="R21" s="1157"/>
      <c r="S21" s="1168"/>
      <c r="U21" s="1288"/>
      <c r="V21" s="1289"/>
    </row>
    <row r="22" spans="1:22" ht="18" customHeight="1">
      <c r="A22" s="1170"/>
      <c r="B22" s="1172" t="s">
        <v>14</v>
      </c>
      <c r="C22" s="1157">
        <v>0</v>
      </c>
      <c r="D22" s="1157">
        <v>0</v>
      </c>
      <c r="E22" s="1157">
        <v>2</v>
      </c>
      <c r="F22" s="1157">
        <f t="shared" ref="F22" si="35">SUM(C22:E23)</f>
        <v>2</v>
      </c>
      <c r="G22" s="1157">
        <v>0</v>
      </c>
      <c r="H22" s="1157">
        <v>0</v>
      </c>
      <c r="I22" s="1157">
        <v>4</v>
      </c>
      <c r="J22" s="1157">
        <f t="shared" ref="J22" si="36">SUM(G22:I23)</f>
        <v>4</v>
      </c>
      <c r="K22" s="1157">
        <v>0</v>
      </c>
      <c r="L22" s="1157">
        <v>3</v>
      </c>
      <c r="M22" s="1157">
        <v>4</v>
      </c>
      <c r="N22" s="1157">
        <f t="shared" ref="N22" si="37">SUM(K22:M23)</f>
        <v>7</v>
      </c>
      <c r="O22" s="1157">
        <v>0</v>
      </c>
      <c r="P22" s="1157">
        <v>0</v>
      </c>
      <c r="Q22" s="1157">
        <v>1</v>
      </c>
      <c r="R22" s="1157">
        <f t="shared" ref="R22" si="38">SUM(O22:Q23)</f>
        <v>1</v>
      </c>
      <c r="S22" s="1167">
        <f t="shared" ref="S22" si="39">F22+J22+N22+R22</f>
        <v>14</v>
      </c>
      <c r="U22" s="1288" t="s">
        <v>205</v>
      </c>
      <c r="V22" s="1073"/>
    </row>
    <row r="23" spans="1:22" ht="18" customHeight="1">
      <c r="A23" s="1223"/>
      <c r="B23" s="1173"/>
      <c r="C23" s="1157"/>
      <c r="D23" s="1157"/>
      <c r="E23" s="1157"/>
      <c r="F23" s="1157"/>
      <c r="G23" s="1157"/>
      <c r="H23" s="1157"/>
      <c r="I23" s="1157"/>
      <c r="J23" s="1157"/>
      <c r="K23" s="1157"/>
      <c r="L23" s="1157"/>
      <c r="M23" s="1157"/>
      <c r="N23" s="1157"/>
      <c r="O23" s="1157"/>
      <c r="P23" s="1157"/>
      <c r="Q23" s="1157"/>
      <c r="R23" s="1157"/>
      <c r="S23" s="1168"/>
      <c r="U23" s="1288"/>
      <c r="V23" s="1073"/>
    </row>
    <row r="24" spans="1:22" ht="18" customHeight="1">
      <c r="A24" s="1147"/>
      <c r="B24" s="1172" t="s">
        <v>68</v>
      </c>
      <c r="C24" s="1157">
        <v>0</v>
      </c>
      <c r="D24" s="1157">
        <v>0</v>
      </c>
      <c r="E24" s="1157">
        <v>0</v>
      </c>
      <c r="F24" s="1157">
        <f>SUM(C24:E25)</f>
        <v>0</v>
      </c>
      <c r="G24" s="1157">
        <v>0</v>
      </c>
      <c r="H24" s="1157">
        <v>0</v>
      </c>
      <c r="I24" s="1157">
        <v>0</v>
      </c>
      <c r="J24" s="1157">
        <f>SUM(G24:I25)</f>
        <v>0</v>
      </c>
      <c r="K24" s="1157">
        <v>0</v>
      </c>
      <c r="L24" s="1157">
        <v>0</v>
      </c>
      <c r="M24" s="1157">
        <v>0</v>
      </c>
      <c r="N24" s="1157">
        <f>SUM(K24:M25)</f>
        <v>0</v>
      </c>
      <c r="O24" s="1157">
        <v>0</v>
      </c>
      <c r="P24" s="1157">
        <v>0</v>
      </c>
      <c r="Q24" s="1157">
        <v>0</v>
      </c>
      <c r="R24" s="1157">
        <f>SUM(O24:Q25)</f>
        <v>0</v>
      </c>
      <c r="S24" s="1167">
        <f>F24+J24+N24+R24</f>
        <v>0</v>
      </c>
    </row>
    <row r="25" spans="1:22" ht="18" customHeight="1">
      <c r="A25" s="1150"/>
      <c r="B25" s="1224"/>
      <c r="C25" s="1157"/>
      <c r="D25" s="1157"/>
      <c r="E25" s="1157"/>
      <c r="F25" s="1157"/>
      <c r="G25" s="1157"/>
      <c r="H25" s="1157"/>
      <c r="I25" s="1157"/>
      <c r="J25" s="1157"/>
      <c r="K25" s="1157"/>
      <c r="L25" s="1157"/>
      <c r="M25" s="1157"/>
      <c r="N25" s="1157"/>
      <c r="O25" s="1157"/>
      <c r="P25" s="1157"/>
      <c r="Q25" s="1157"/>
      <c r="R25" s="1157"/>
      <c r="S25" s="1168"/>
    </row>
    <row r="26" spans="1:22" ht="26.25">
      <c r="A26" s="1150"/>
      <c r="B26" s="1153" t="s">
        <v>208</v>
      </c>
      <c r="C26" s="1143">
        <v>1</v>
      </c>
      <c r="D26" s="1143">
        <v>0</v>
      </c>
      <c r="E26" s="1143">
        <v>0</v>
      </c>
      <c r="F26" s="1143">
        <f>SUM(C26:E26)</f>
        <v>1</v>
      </c>
      <c r="G26" s="1143">
        <v>0</v>
      </c>
      <c r="H26" s="1143">
        <v>0</v>
      </c>
      <c r="I26" s="1143">
        <v>0</v>
      </c>
      <c r="J26" s="1143">
        <f>SUM(G26:I26)</f>
        <v>0</v>
      </c>
      <c r="K26" s="1143">
        <v>0</v>
      </c>
      <c r="L26" s="1143">
        <v>0</v>
      </c>
      <c r="M26" s="1143">
        <v>0</v>
      </c>
      <c r="N26" s="1143">
        <f>SUM(K26:M26)</f>
        <v>0</v>
      </c>
      <c r="O26" s="1143">
        <v>0</v>
      </c>
      <c r="P26" s="1143">
        <v>0</v>
      </c>
      <c r="Q26" s="1143">
        <v>0</v>
      </c>
      <c r="R26" s="1143">
        <f>SUM(O26:Q26)</f>
        <v>0</v>
      </c>
      <c r="S26" s="1142">
        <f>F26+J26+N26+R26</f>
        <v>1</v>
      </c>
    </row>
    <row r="27" spans="1:22" ht="27.75">
      <c r="A27" s="1225" t="s">
        <v>1</v>
      </c>
      <c r="B27" s="1226"/>
      <c r="C27" s="33">
        <f>SUM(C6:C26)</f>
        <v>6</v>
      </c>
      <c r="D27" s="33">
        <f t="shared" ref="D27:R27" si="40">SUM(D6:D26)</f>
        <v>7</v>
      </c>
      <c r="E27" s="33">
        <f t="shared" si="40"/>
        <v>3</v>
      </c>
      <c r="F27" s="33">
        <f t="shared" si="40"/>
        <v>16</v>
      </c>
      <c r="G27" s="33">
        <f t="shared" si="40"/>
        <v>0</v>
      </c>
      <c r="H27" s="33">
        <f t="shared" si="40"/>
        <v>3</v>
      </c>
      <c r="I27" s="33">
        <f t="shared" si="40"/>
        <v>6</v>
      </c>
      <c r="J27" s="33">
        <f t="shared" si="40"/>
        <v>9</v>
      </c>
      <c r="K27" s="33">
        <f t="shared" si="40"/>
        <v>0</v>
      </c>
      <c r="L27" s="33">
        <f t="shared" si="40"/>
        <v>4</v>
      </c>
      <c r="M27" s="33">
        <f t="shared" si="40"/>
        <v>6</v>
      </c>
      <c r="N27" s="33">
        <f t="shared" si="40"/>
        <v>10</v>
      </c>
      <c r="O27" s="33">
        <f t="shared" si="40"/>
        <v>0</v>
      </c>
      <c r="P27" s="33">
        <f t="shared" si="40"/>
        <v>0</v>
      </c>
      <c r="Q27" s="33">
        <f t="shared" si="40"/>
        <v>1</v>
      </c>
      <c r="R27" s="33">
        <f t="shared" si="40"/>
        <v>1</v>
      </c>
      <c r="S27" s="33">
        <f>SUM(S6:S26)</f>
        <v>36</v>
      </c>
    </row>
    <row r="29" spans="1:22" ht="23.25">
      <c r="B29" s="1287" t="s">
        <v>211</v>
      </c>
      <c r="C29" s="1287"/>
      <c r="D29" s="1287"/>
      <c r="E29" s="1287"/>
      <c r="F29" s="1287"/>
      <c r="G29" s="1287"/>
      <c r="H29" s="1287"/>
      <c r="I29" s="1287"/>
      <c r="J29" s="1287"/>
      <c r="K29" s="1287"/>
      <c r="L29" s="1287"/>
      <c r="M29" s="1287"/>
      <c r="N29" s="1169" t="s">
        <v>24</v>
      </c>
      <c r="O29" s="1169"/>
      <c r="P29" s="1169"/>
      <c r="Q29" s="1169"/>
      <c r="R29" s="1169"/>
      <c r="S29" s="1169"/>
      <c r="T29" s="1074"/>
      <c r="U29" s="1074"/>
    </row>
    <row r="30" spans="1:22" ht="23.25">
      <c r="M30" s="1010"/>
      <c r="N30" s="1169" t="s">
        <v>219</v>
      </c>
      <c r="O30" s="1169"/>
      <c r="P30" s="1169"/>
      <c r="Q30" s="1169"/>
      <c r="R30" s="1169"/>
      <c r="S30" s="1169"/>
      <c r="T30" s="1074"/>
      <c r="U30" s="1074"/>
    </row>
  </sheetData>
  <mergeCells count="199">
    <mergeCell ref="N30:S30"/>
    <mergeCell ref="Q24:Q25"/>
    <mergeCell ref="R24:R25"/>
    <mergeCell ref="S24:S25"/>
    <mergeCell ref="A27:B27"/>
    <mergeCell ref="B29:M29"/>
    <mergeCell ref="N29:S29"/>
    <mergeCell ref="K24:K25"/>
    <mergeCell ref="L24:L25"/>
    <mergeCell ref="M24:M25"/>
    <mergeCell ref="N24:N25"/>
    <mergeCell ref="O24:O25"/>
    <mergeCell ref="P24:P25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U20:U21"/>
    <mergeCell ref="V20:V21"/>
    <mergeCell ref="A22:A23"/>
    <mergeCell ref="B22:B23"/>
    <mergeCell ref="C22:C23"/>
    <mergeCell ref="D22:D23"/>
    <mergeCell ref="E22:E23"/>
    <mergeCell ref="F22:F23"/>
    <mergeCell ref="G22:G23"/>
    <mergeCell ref="M20:M21"/>
    <mergeCell ref="N20:N21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A20:A21"/>
    <mergeCell ref="B20:B21"/>
    <mergeCell ref="U22:U23"/>
    <mergeCell ref="C20:C21"/>
    <mergeCell ref="D20:D21"/>
    <mergeCell ref="E20:E21"/>
    <mergeCell ref="F20:F21"/>
    <mergeCell ref="O18:O19"/>
    <mergeCell ref="P18:P19"/>
    <mergeCell ref="Q18:Q19"/>
    <mergeCell ref="R18:R19"/>
    <mergeCell ref="S18:S19"/>
    <mergeCell ref="S20:S21"/>
    <mergeCell ref="U18:U19"/>
    <mergeCell ref="I18:I19"/>
    <mergeCell ref="J18:J19"/>
    <mergeCell ref="K18:K19"/>
    <mergeCell ref="L18:L19"/>
    <mergeCell ref="M18:M19"/>
    <mergeCell ref="N18:N19"/>
    <mergeCell ref="Q16:Q17"/>
    <mergeCell ref="R16:R17"/>
    <mergeCell ref="S16:S17"/>
    <mergeCell ref="M16:M17"/>
    <mergeCell ref="N16:N17"/>
    <mergeCell ref="O16:O17"/>
    <mergeCell ref="P16:P17"/>
    <mergeCell ref="B18:B19"/>
    <mergeCell ref="C18:C19"/>
    <mergeCell ref="D18:D19"/>
    <mergeCell ref="E18:E19"/>
    <mergeCell ref="F18:F19"/>
    <mergeCell ref="G18:G19"/>
    <mergeCell ref="H18:H19"/>
    <mergeCell ref="K16:K17"/>
    <mergeCell ref="L16:L17"/>
    <mergeCell ref="S14:S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N12:N13"/>
    <mergeCell ref="O12:O13"/>
    <mergeCell ref="P12:P13"/>
    <mergeCell ref="Q12:Q13"/>
    <mergeCell ref="R12:R13"/>
    <mergeCell ref="C12:C13"/>
    <mergeCell ref="D12:D13"/>
    <mergeCell ref="E12:E13"/>
    <mergeCell ref="F12:F13"/>
    <mergeCell ref="G12:G13"/>
    <mergeCell ref="S12:S13"/>
    <mergeCell ref="H12:H13"/>
    <mergeCell ref="I12:I13"/>
    <mergeCell ref="J12:J13"/>
    <mergeCell ref="K12:K13"/>
    <mergeCell ref="L12:L13"/>
    <mergeCell ref="M12:M13"/>
    <mergeCell ref="O10:O11"/>
    <mergeCell ref="P10:P11"/>
    <mergeCell ref="Q10:Q11"/>
    <mergeCell ref="R10:R11"/>
    <mergeCell ref="S10:S11"/>
    <mergeCell ref="I10:I11"/>
    <mergeCell ref="J10:J11"/>
    <mergeCell ref="K10:K11"/>
    <mergeCell ref="L10:L11"/>
    <mergeCell ref="M10:M11"/>
    <mergeCell ref="N10:N11"/>
    <mergeCell ref="J6:J7"/>
    <mergeCell ref="K6:K7"/>
    <mergeCell ref="L6:L7"/>
    <mergeCell ref="R8:R9"/>
    <mergeCell ref="S8:S9"/>
    <mergeCell ref="A10:A11"/>
    <mergeCell ref="B10:B11"/>
    <mergeCell ref="C10:C11"/>
    <mergeCell ref="D10:D11"/>
    <mergeCell ref="E10:E11"/>
    <mergeCell ref="F10:F11"/>
    <mergeCell ref="G10:G11"/>
    <mergeCell ref="H10:H11"/>
    <mergeCell ref="L8:L9"/>
    <mergeCell ref="M8:M9"/>
    <mergeCell ref="N8:N9"/>
    <mergeCell ref="O8:O9"/>
    <mergeCell ref="P8:P9"/>
    <mergeCell ref="Q8:Q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6:A7"/>
    <mergeCell ref="B6:B7"/>
    <mergeCell ref="C6:C7"/>
    <mergeCell ref="D6:D7"/>
    <mergeCell ref="E6:E7"/>
    <mergeCell ref="F6:F7"/>
    <mergeCell ref="A1:S1"/>
    <mergeCell ref="A3:B5"/>
    <mergeCell ref="C3:R3"/>
    <mergeCell ref="S3:S5"/>
    <mergeCell ref="C4:F4"/>
    <mergeCell ref="G4:J4"/>
    <mergeCell ref="K4:N4"/>
    <mergeCell ref="O4:R4"/>
    <mergeCell ref="S6:S7"/>
    <mergeCell ref="M6:M7"/>
    <mergeCell ref="N6:N7"/>
    <mergeCell ref="O6:O7"/>
    <mergeCell ref="P6:P7"/>
    <mergeCell ref="Q6:Q7"/>
    <mergeCell ref="R6:R7"/>
    <mergeCell ref="G6:G7"/>
    <mergeCell ref="H6:H7"/>
    <mergeCell ref="I6:I7"/>
  </mergeCells>
  <pageMargins left="0.98425196850393704" right="0.39370078740157483" top="0.59055118110236227" bottom="0.31496062992125984" header="0.31496062992125984" footer="0.31496062992125984"/>
  <pageSetup paperSize="9" scale="92" orientation="landscape" r:id="rId1"/>
</worksheet>
</file>

<file path=xl/worksheets/sheet229.xml><?xml version="1.0" encoding="utf-8"?>
<worksheet xmlns="http://schemas.openxmlformats.org/spreadsheetml/2006/main" xmlns:r="http://schemas.openxmlformats.org/officeDocument/2006/relationships">
  <dimension ref="A1:AD27"/>
  <sheetViews>
    <sheetView zoomScale="90" zoomScaleNormal="90" workbookViewId="0">
      <selection sqref="A1:XFD1048576"/>
    </sheetView>
  </sheetViews>
  <sheetFormatPr defaultRowHeight="14.25"/>
  <cols>
    <col min="1" max="1" width="0.625" style="1" customWidth="1"/>
    <col min="2" max="2" width="15" style="1" customWidth="1"/>
    <col min="3" max="3" width="4.375" style="1" customWidth="1"/>
    <col min="4" max="4" width="4.625" style="1" customWidth="1"/>
    <col min="5" max="5" width="4.5" style="1" customWidth="1"/>
    <col min="6" max="16" width="4.125" style="1" customWidth="1"/>
    <col min="17" max="17" width="3.875" style="1" customWidth="1"/>
    <col min="18" max="19" width="4.125" style="1" customWidth="1"/>
    <col min="20" max="20" width="4.25" style="1" customWidth="1"/>
    <col min="21" max="29" width="4.125" style="1" customWidth="1"/>
    <col min="30" max="30" width="4.75" style="1" customWidth="1"/>
    <col min="31" max="16384" width="9" style="1"/>
  </cols>
  <sheetData>
    <row r="1" spans="1:30" ht="24.75" customHeight="1">
      <c r="A1" s="1186" t="s">
        <v>23</v>
      </c>
      <c r="B1" s="1186"/>
      <c r="C1" s="1186"/>
      <c r="D1" s="1186"/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1186"/>
      <c r="S1" s="1186"/>
      <c r="T1" s="1186"/>
      <c r="U1" s="1186"/>
      <c r="V1" s="1186"/>
      <c r="W1" s="1186"/>
      <c r="X1" s="1186"/>
      <c r="Y1" s="1186"/>
      <c r="Z1" s="1186"/>
      <c r="AA1" s="1186"/>
      <c r="AB1" s="1186"/>
      <c r="AC1" s="1186"/>
      <c r="AD1" s="1186"/>
    </row>
    <row r="2" spans="1:30" ht="4.5" customHeight="1">
      <c r="B2" s="2"/>
      <c r="C2" s="2"/>
      <c r="D2" s="2"/>
      <c r="E2" s="2"/>
      <c r="F2" s="2"/>
      <c r="G2" s="2"/>
    </row>
    <row r="3" spans="1:30" ht="23.25">
      <c r="A3" s="1187" t="s">
        <v>0</v>
      </c>
      <c r="B3" s="1188"/>
      <c r="C3" s="1187" t="s">
        <v>21</v>
      </c>
      <c r="D3" s="1193"/>
      <c r="E3" s="1188"/>
      <c r="F3" s="1194" t="s">
        <v>11</v>
      </c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5"/>
      <c r="S3" s="1195"/>
      <c r="T3" s="1195"/>
      <c r="U3" s="1195"/>
      <c r="V3" s="1195"/>
      <c r="W3" s="1195"/>
      <c r="X3" s="1195"/>
      <c r="Y3" s="1195"/>
      <c r="Z3" s="1195"/>
      <c r="AA3" s="1195"/>
      <c r="AB3" s="1195"/>
      <c r="AC3" s="1195"/>
      <c r="AD3" s="1196" t="s">
        <v>1</v>
      </c>
    </row>
    <row r="4" spans="1:30" ht="23.25">
      <c r="A4" s="1189"/>
      <c r="B4" s="1190"/>
      <c r="C4" s="1191" t="s">
        <v>22</v>
      </c>
      <c r="D4" s="1199"/>
      <c r="E4" s="1192"/>
      <c r="F4" s="1194" t="s">
        <v>4</v>
      </c>
      <c r="G4" s="1195"/>
      <c r="H4" s="1195"/>
      <c r="I4" s="1195"/>
      <c r="J4" s="1195"/>
      <c r="K4" s="1195"/>
      <c r="L4" s="1195"/>
      <c r="M4" s="1200"/>
      <c r="N4" s="1194" t="s">
        <v>5</v>
      </c>
      <c r="O4" s="1195"/>
      <c r="P4" s="1195"/>
      <c r="Q4" s="1195"/>
      <c r="R4" s="1195"/>
      <c r="S4" s="1195"/>
      <c r="T4" s="1195"/>
      <c r="U4" s="1200"/>
      <c r="V4" s="1194" t="s">
        <v>6</v>
      </c>
      <c r="W4" s="1195"/>
      <c r="X4" s="1195"/>
      <c r="Y4" s="1195"/>
      <c r="Z4" s="1195"/>
      <c r="AA4" s="1195"/>
      <c r="AB4" s="1195"/>
      <c r="AC4" s="1195"/>
      <c r="AD4" s="1197"/>
    </row>
    <row r="5" spans="1:30" ht="23.25">
      <c r="A5" s="1189"/>
      <c r="B5" s="1190"/>
      <c r="C5" s="1196" t="s">
        <v>15</v>
      </c>
      <c r="D5" s="1196" t="s">
        <v>16</v>
      </c>
      <c r="E5" s="1196" t="s">
        <v>1</v>
      </c>
      <c r="F5" s="1191" t="s">
        <v>17</v>
      </c>
      <c r="G5" s="1199"/>
      <c r="H5" s="1191" t="s">
        <v>18</v>
      </c>
      <c r="I5" s="1199"/>
      <c r="J5" s="1191" t="s">
        <v>19</v>
      </c>
      <c r="K5" s="1199"/>
      <c r="L5" s="1194" t="s">
        <v>1</v>
      </c>
      <c r="M5" s="1200"/>
      <c r="N5" s="1191" t="s">
        <v>17</v>
      </c>
      <c r="O5" s="1199"/>
      <c r="P5" s="1191" t="s">
        <v>18</v>
      </c>
      <c r="Q5" s="1199"/>
      <c r="R5" s="1191" t="s">
        <v>19</v>
      </c>
      <c r="S5" s="1199"/>
      <c r="T5" s="1194" t="s">
        <v>1</v>
      </c>
      <c r="U5" s="1200"/>
      <c r="V5" s="1191" t="s">
        <v>17</v>
      </c>
      <c r="W5" s="1199"/>
      <c r="X5" s="1191" t="s">
        <v>18</v>
      </c>
      <c r="Y5" s="1199"/>
      <c r="Z5" s="1191" t="s">
        <v>19</v>
      </c>
      <c r="AA5" s="1199"/>
      <c r="AB5" s="1194" t="s">
        <v>1</v>
      </c>
      <c r="AC5" s="1195"/>
      <c r="AD5" s="1197"/>
    </row>
    <row r="6" spans="1:30" ht="23.25">
      <c r="A6" s="1191"/>
      <c r="B6" s="1192"/>
      <c r="C6" s="1198"/>
      <c r="D6" s="1198"/>
      <c r="E6" s="1198"/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  <c r="Z6" s="3" t="s">
        <v>15</v>
      </c>
      <c r="AA6" s="3" t="s">
        <v>16</v>
      </c>
      <c r="AB6" s="3" t="s">
        <v>15</v>
      </c>
      <c r="AC6" s="3" t="s">
        <v>16</v>
      </c>
      <c r="AD6" s="1198"/>
    </row>
    <row r="7" spans="1:30" ht="21" customHeight="1">
      <c r="A7" s="1292"/>
      <c r="B7" s="1203" t="s">
        <v>7</v>
      </c>
      <c r="C7" s="1294">
        <f>L7+T7+AB7</f>
        <v>0</v>
      </c>
      <c r="D7" s="1294">
        <f>M7+U7+AC7</f>
        <v>0</v>
      </c>
      <c r="E7" s="1295">
        <f>SUM(C7:D7)</f>
        <v>0</v>
      </c>
      <c r="F7" s="1205"/>
      <c r="G7" s="1205"/>
      <c r="H7" s="1267"/>
      <c r="I7" s="5"/>
      <c r="J7" s="1267"/>
      <c r="K7" s="5"/>
      <c r="L7" s="1291">
        <f>F7+H7+J7</f>
        <v>0</v>
      </c>
      <c r="M7" s="1291">
        <f>G7+G8+I7+I8+K7+K8</f>
        <v>0</v>
      </c>
      <c r="N7" s="1205"/>
      <c r="O7" s="1205"/>
      <c r="P7" s="1267"/>
      <c r="Q7" s="1205"/>
      <c r="R7" s="1267"/>
      <c r="S7" s="1205"/>
      <c r="T7" s="1297">
        <f>N7+N8+P7+P8+R7+R8</f>
        <v>0</v>
      </c>
      <c r="U7" s="1297">
        <f>O7+O8+Q7+Q8+S7+S8</f>
        <v>0</v>
      </c>
      <c r="V7" s="1205"/>
      <c r="W7" s="1205"/>
      <c r="X7" s="1205"/>
      <c r="Y7" s="1205"/>
      <c r="Z7" s="1205"/>
      <c r="AA7" s="1205"/>
      <c r="AB7" s="1298">
        <f>V7+V8+X7+X8+Z7+Z8</f>
        <v>0</v>
      </c>
      <c r="AC7" s="1298">
        <f>W7+W8+Y7+Y8+AA7+AA8</f>
        <v>0</v>
      </c>
      <c r="AD7" s="1299">
        <f>E7</f>
        <v>0</v>
      </c>
    </row>
    <row r="8" spans="1:30" ht="21" customHeight="1">
      <c r="A8" s="1293"/>
      <c r="B8" s="1204"/>
      <c r="C8" s="1294"/>
      <c r="D8" s="1294"/>
      <c r="E8" s="1296"/>
      <c r="F8" s="1205"/>
      <c r="G8" s="1205"/>
      <c r="H8" s="1267"/>
      <c r="I8" s="7"/>
      <c r="J8" s="1267"/>
      <c r="K8" s="7"/>
      <c r="L8" s="1291"/>
      <c r="M8" s="1291"/>
      <c r="N8" s="1205"/>
      <c r="O8" s="1205"/>
      <c r="P8" s="1267"/>
      <c r="Q8" s="1205"/>
      <c r="R8" s="1267"/>
      <c r="S8" s="1205"/>
      <c r="T8" s="1297"/>
      <c r="U8" s="1297"/>
      <c r="V8" s="1205"/>
      <c r="W8" s="1205"/>
      <c r="X8" s="1205"/>
      <c r="Y8" s="1205"/>
      <c r="Z8" s="1205"/>
      <c r="AA8" s="1205"/>
      <c r="AB8" s="1298"/>
      <c r="AC8" s="1298"/>
      <c r="AD8" s="1300"/>
    </row>
    <row r="9" spans="1:30" ht="21" customHeight="1">
      <c r="A9" s="4"/>
      <c r="B9" s="47" t="s">
        <v>8</v>
      </c>
      <c r="C9" s="1294">
        <f t="shared" ref="C9:D9" si="0">L9+T9+AB9</f>
        <v>0</v>
      </c>
      <c r="D9" s="1294">
        <f t="shared" si="0"/>
        <v>0</v>
      </c>
      <c r="E9" s="1295">
        <f t="shared" ref="E9" si="1">SUM(C9:D9)</f>
        <v>0</v>
      </c>
      <c r="F9" s="1205"/>
      <c r="G9" s="5"/>
      <c r="H9" s="1267"/>
      <c r="I9" s="49"/>
      <c r="J9" s="1267"/>
      <c r="K9" s="5"/>
      <c r="L9" s="1291">
        <f t="shared" ref="L9" si="2">F9+H9+J9</f>
        <v>0</v>
      </c>
      <c r="M9" s="1291">
        <f t="shared" ref="M9" si="3">G9+G10+I9+I10+K9+K10</f>
        <v>0</v>
      </c>
      <c r="N9" s="1205"/>
      <c r="O9" s="1205"/>
      <c r="P9" s="1267"/>
      <c r="Q9" s="49"/>
      <c r="R9" s="1267"/>
      <c r="S9" s="1205"/>
      <c r="T9" s="1297">
        <f t="shared" ref="T9:U9" si="4">N9+N10+P9+P10+R9+R10</f>
        <v>0</v>
      </c>
      <c r="U9" s="1297">
        <f t="shared" si="4"/>
        <v>0</v>
      </c>
      <c r="V9" s="1205"/>
      <c r="W9" s="1205"/>
      <c r="X9" s="1205"/>
      <c r="Y9" s="1205"/>
      <c r="Z9" s="1205"/>
      <c r="AA9" s="1205"/>
      <c r="AB9" s="1298">
        <f t="shared" ref="AB9:AC9" si="5">V9+V10+X9+X10+Z9+Z10</f>
        <v>0</v>
      </c>
      <c r="AC9" s="1298">
        <f t="shared" si="5"/>
        <v>0</v>
      </c>
      <c r="AD9" s="1299">
        <f t="shared" ref="AD9" si="6">E9</f>
        <v>0</v>
      </c>
    </row>
    <row r="10" spans="1:30" ht="21" customHeight="1">
      <c r="A10" s="48"/>
      <c r="B10" s="6" t="s">
        <v>2</v>
      </c>
      <c r="C10" s="1294"/>
      <c r="D10" s="1294"/>
      <c r="E10" s="1296"/>
      <c r="F10" s="1205"/>
      <c r="G10" s="7"/>
      <c r="H10" s="1267"/>
      <c r="I10" s="7"/>
      <c r="J10" s="1267"/>
      <c r="K10" s="7"/>
      <c r="L10" s="1291"/>
      <c r="M10" s="1291"/>
      <c r="N10" s="1205"/>
      <c r="O10" s="1205"/>
      <c r="P10" s="1267"/>
      <c r="Q10" s="7"/>
      <c r="R10" s="1267"/>
      <c r="S10" s="1205"/>
      <c r="T10" s="1297"/>
      <c r="U10" s="1297"/>
      <c r="V10" s="1205"/>
      <c r="W10" s="1205"/>
      <c r="X10" s="1205"/>
      <c r="Y10" s="1205"/>
      <c r="Z10" s="1205"/>
      <c r="AA10" s="1205"/>
      <c r="AB10" s="1298"/>
      <c r="AC10" s="1298"/>
      <c r="AD10" s="1300"/>
    </row>
    <row r="11" spans="1:30" ht="21" customHeight="1">
      <c r="A11" s="1292"/>
      <c r="B11" s="1203" t="s">
        <v>9</v>
      </c>
      <c r="C11" s="1294">
        <f t="shared" ref="C11:D11" si="7">L11+T11+AB11</f>
        <v>0</v>
      </c>
      <c r="D11" s="1294">
        <f t="shared" si="7"/>
        <v>0</v>
      </c>
      <c r="E11" s="1295">
        <f t="shared" ref="E11" si="8">SUM(C11:D11)</f>
        <v>0</v>
      </c>
      <c r="F11" s="1205"/>
      <c r="G11" s="1205"/>
      <c r="H11" s="1205"/>
      <c r="I11" s="49"/>
      <c r="J11" s="1205"/>
      <c r="K11" s="1205"/>
      <c r="L11" s="1291">
        <f t="shared" ref="L11" si="9">F11+H11+J11</f>
        <v>0</v>
      </c>
      <c r="M11" s="1291">
        <f t="shared" ref="M11" si="10">G11+G12+I11+I12+K11+K12</f>
        <v>0</v>
      </c>
      <c r="N11" s="1205"/>
      <c r="O11" s="1205"/>
      <c r="P11" s="1205"/>
      <c r="Q11" s="49"/>
      <c r="R11" s="1205"/>
      <c r="S11" s="5"/>
      <c r="T11" s="1297">
        <f t="shared" ref="T11:U11" si="11">N11+N12+P11+P12+R11+R12</f>
        <v>0</v>
      </c>
      <c r="U11" s="1297">
        <f t="shared" si="11"/>
        <v>0</v>
      </c>
      <c r="V11" s="1205"/>
      <c r="W11" s="1205"/>
      <c r="X11" s="1205"/>
      <c r="Y11" s="1205"/>
      <c r="Z11" s="1205"/>
      <c r="AA11" s="1205"/>
      <c r="AB11" s="1298">
        <f t="shared" ref="AB11:AC11" si="12">V11+V12+X11+X12+Z11+Z12</f>
        <v>0</v>
      </c>
      <c r="AC11" s="1298">
        <f t="shared" si="12"/>
        <v>0</v>
      </c>
      <c r="AD11" s="1299">
        <f t="shared" ref="AD11" si="13">E11</f>
        <v>0</v>
      </c>
    </row>
    <row r="12" spans="1:30" ht="21" customHeight="1">
      <c r="A12" s="1301"/>
      <c r="B12" s="1204"/>
      <c r="C12" s="1294"/>
      <c r="D12" s="1294"/>
      <c r="E12" s="1296"/>
      <c r="F12" s="1205"/>
      <c r="G12" s="1205"/>
      <c r="H12" s="1205"/>
      <c r="I12" s="7"/>
      <c r="J12" s="1205"/>
      <c r="K12" s="1205"/>
      <c r="L12" s="1291"/>
      <c r="M12" s="1291"/>
      <c r="N12" s="1205"/>
      <c r="O12" s="1205"/>
      <c r="P12" s="1205"/>
      <c r="Q12" s="7"/>
      <c r="R12" s="1205"/>
      <c r="S12" s="7"/>
      <c r="T12" s="1297"/>
      <c r="U12" s="1297"/>
      <c r="V12" s="1205"/>
      <c r="W12" s="1205"/>
      <c r="X12" s="1205"/>
      <c r="Y12" s="1205"/>
      <c r="Z12" s="1205"/>
      <c r="AA12" s="1205"/>
      <c r="AB12" s="1298"/>
      <c r="AC12" s="1298"/>
      <c r="AD12" s="1300"/>
    </row>
    <row r="13" spans="1:30" ht="21" customHeight="1">
      <c r="A13" s="4"/>
      <c r="B13" s="8" t="s">
        <v>10</v>
      </c>
      <c r="C13" s="1294">
        <f t="shared" ref="C13:D13" si="14">L13+T13+AB13</f>
        <v>0</v>
      </c>
      <c r="D13" s="1294">
        <f t="shared" si="14"/>
        <v>0</v>
      </c>
      <c r="E13" s="1295">
        <f t="shared" ref="E13" si="15">SUM(C13:D13)</f>
        <v>0</v>
      </c>
      <c r="F13" s="1205"/>
      <c r="G13" s="5"/>
      <c r="H13" s="1205"/>
      <c r="I13" s="49"/>
      <c r="J13" s="1205"/>
      <c r="K13" s="5"/>
      <c r="L13" s="1291">
        <f t="shared" ref="L13" si="16">F13+H13+J13</f>
        <v>0</v>
      </c>
      <c r="M13" s="1291">
        <f t="shared" ref="M13" si="17">G13+G14+I13+I14+K13+K14</f>
        <v>0</v>
      </c>
      <c r="N13" s="1205"/>
      <c r="O13" s="1205"/>
      <c r="P13" s="1205"/>
      <c r="Q13" s="49"/>
      <c r="R13" s="1205"/>
      <c r="S13" s="1205"/>
      <c r="T13" s="1297">
        <f t="shared" ref="T13:U13" si="18">N13+N14+P13+P14+R13+R14</f>
        <v>0</v>
      </c>
      <c r="U13" s="1297">
        <f t="shared" si="18"/>
        <v>0</v>
      </c>
      <c r="V13" s="1205"/>
      <c r="W13" s="1205"/>
      <c r="X13" s="1205"/>
      <c r="Y13" s="1205"/>
      <c r="Z13" s="1205"/>
      <c r="AA13" s="1205"/>
      <c r="AB13" s="1298">
        <f t="shared" ref="AB13:AC13" si="19">V13+V14+X13+X14+Z13+Z14</f>
        <v>0</v>
      </c>
      <c r="AC13" s="1298">
        <f t="shared" si="19"/>
        <v>0</v>
      </c>
      <c r="AD13" s="1299">
        <f t="shared" ref="AD13" si="20">E13</f>
        <v>0</v>
      </c>
    </row>
    <row r="14" spans="1:30" ht="21" customHeight="1">
      <c r="A14" s="48"/>
      <c r="B14" s="9" t="s">
        <v>3</v>
      </c>
      <c r="C14" s="1294"/>
      <c r="D14" s="1294"/>
      <c r="E14" s="1296"/>
      <c r="F14" s="1205"/>
      <c r="G14" s="7"/>
      <c r="H14" s="1205"/>
      <c r="I14" s="7"/>
      <c r="J14" s="1205"/>
      <c r="K14" s="7"/>
      <c r="L14" s="1291"/>
      <c r="M14" s="1291"/>
      <c r="N14" s="1205"/>
      <c r="O14" s="1205"/>
      <c r="P14" s="1205"/>
      <c r="Q14" s="7"/>
      <c r="R14" s="1205"/>
      <c r="S14" s="1205"/>
      <c r="T14" s="1297"/>
      <c r="U14" s="1297"/>
      <c r="V14" s="1205"/>
      <c r="W14" s="1205"/>
      <c r="X14" s="1205"/>
      <c r="Y14" s="1205"/>
      <c r="Z14" s="1205"/>
      <c r="AA14" s="1205"/>
      <c r="AB14" s="1298"/>
      <c r="AC14" s="1298"/>
      <c r="AD14" s="1300"/>
    </row>
    <row r="15" spans="1:30" ht="21" customHeight="1">
      <c r="A15" s="1292"/>
      <c r="B15" s="1203" t="s">
        <v>13</v>
      </c>
      <c r="C15" s="1294">
        <f t="shared" ref="C15:D15" si="21">L15+T15+AB15</f>
        <v>0</v>
      </c>
      <c r="D15" s="1294">
        <f t="shared" si="21"/>
        <v>0</v>
      </c>
      <c r="E15" s="1295">
        <f t="shared" ref="E15" si="22">SUM(C15:D15)</f>
        <v>0</v>
      </c>
      <c r="F15" s="1205"/>
      <c r="G15" s="5"/>
      <c r="H15" s="1205"/>
      <c r="I15" s="5"/>
      <c r="J15" s="1205"/>
      <c r="K15" s="1205"/>
      <c r="L15" s="1291">
        <f t="shared" ref="L15" si="23">F15+H15+J15</f>
        <v>0</v>
      </c>
      <c r="M15" s="1291">
        <f t="shared" ref="M15" si="24">G15+G16+I15+I16+K15+K16</f>
        <v>0</v>
      </c>
      <c r="N15" s="1205"/>
      <c r="O15" s="1205"/>
      <c r="P15" s="1205"/>
      <c r="Q15" s="1205"/>
      <c r="R15" s="1205"/>
      <c r="S15" s="1205"/>
      <c r="T15" s="1297">
        <f t="shared" ref="T15:U15" si="25">N15+N16+P15+P16+R15+R16</f>
        <v>0</v>
      </c>
      <c r="U15" s="1297">
        <f t="shared" si="25"/>
        <v>0</v>
      </c>
      <c r="V15" s="1205"/>
      <c r="W15" s="1205"/>
      <c r="X15" s="1205"/>
      <c r="Y15" s="1205"/>
      <c r="Z15" s="1205"/>
      <c r="AA15" s="1205"/>
      <c r="AB15" s="1298">
        <f t="shared" ref="AB15:AC15" si="26">V15+V16+X15+X16+Z15+Z16</f>
        <v>0</v>
      </c>
      <c r="AC15" s="1298">
        <f t="shared" si="26"/>
        <v>0</v>
      </c>
      <c r="AD15" s="1299">
        <f t="shared" ref="AD15" si="27">E15</f>
        <v>0</v>
      </c>
    </row>
    <row r="16" spans="1:30" ht="21" customHeight="1">
      <c r="A16" s="1301"/>
      <c r="B16" s="1204"/>
      <c r="C16" s="1294"/>
      <c r="D16" s="1294"/>
      <c r="E16" s="1296"/>
      <c r="F16" s="1205"/>
      <c r="G16" s="7"/>
      <c r="H16" s="1205"/>
      <c r="I16" s="7"/>
      <c r="J16" s="1205"/>
      <c r="K16" s="1205"/>
      <c r="L16" s="1291"/>
      <c r="M16" s="1291"/>
      <c r="N16" s="1205"/>
      <c r="O16" s="1205"/>
      <c r="P16" s="1205"/>
      <c r="Q16" s="1205"/>
      <c r="R16" s="1205"/>
      <c r="S16" s="1205"/>
      <c r="T16" s="1297"/>
      <c r="U16" s="1297"/>
      <c r="V16" s="1205"/>
      <c r="W16" s="1205"/>
      <c r="X16" s="1205"/>
      <c r="Y16" s="1205"/>
      <c r="Z16" s="1205"/>
      <c r="AA16" s="1205"/>
      <c r="AB16" s="1298"/>
      <c r="AC16" s="1298"/>
      <c r="AD16" s="1300"/>
    </row>
    <row r="17" spans="1:30" ht="21" customHeight="1">
      <c r="A17" s="1292"/>
      <c r="B17" s="1203" t="s">
        <v>14</v>
      </c>
      <c r="C17" s="1294">
        <f t="shared" ref="C17:D17" si="28">L17+T17+AB17</f>
        <v>0</v>
      </c>
      <c r="D17" s="1294">
        <f t="shared" si="28"/>
        <v>0</v>
      </c>
      <c r="E17" s="1295">
        <f t="shared" ref="E17" si="29">SUM(C17:D17)</f>
        <v>0</v>
      </c>
      <c r="F17" s="1205"/>
      <c r="G17" s="1205"/>
      <c r="H17" s="1205"/>
      <c r="I17" s="1205"/>
      <c r="J17" s="1205"/>
      <c r="K17" s="5"/>
      <c r="L17" s="1291">
        <f t="shared" ref="L17" si="30">F17+H17+J17</f>
        <v>0</v>
      </c>
      <c r="M17" s="1291">
        <f t="shared" ref="M17" si="31">G17+G18+I17+I18+K17+K18</f>
        <v>0</v>
      </c>
      <c r="N17" s="1205"/>
      <c r="O17" s="1205"/>
      <c r="P17" s="1205"/>
      <c r="Q17" s="1205"/>
      <c r="R17" s="1205"/>
      <c r="S17" s="1205"/>
      <c r="T17" s="1297">
        <f t="shared" ref="T17:U17" si="32">N17+N18+P17+P18+R17+R18</f>
        <v>0</v>
      </c>
      <c r="U17" s="1297">
        <f t="shared" si="32"/>
        <v>0</v>
      </c>
      <c r="V17" s="1205"/>
      <c r="W17" s="1205"/>
      <c r="X17" s="1205"/>
      <c r="Y17" s="1205"/>
      <c r="Z17" s="1205"/>
      <c r="AA17" s="1205"/>
      <c r="AB17" s="1298">
        <f t="shared" ref="AB17:AC17" si="33">V17+V18+X17+X18+Z17+Z18</f>
        <v>0</v>
      </c>
      <c r="AC17" s="1298">
        <f t="shared" si="33"/>
        <v>0</v>
      </c>
      <c r="AD17" s="1299">
        <f t="shared" ref="AD17" si="34">E17</f>
        <v>0</v>
      </c>
    </row>
    <row r="18" spans="1:30" ht="21" customHeight="1">
      <c r="A18" s="1301"/>
      <c r="B18" s="1204"/>
      <c r="C18" s="1294"/>
      <c r="D18" s="1294"/>
      <c r="E18" s="1296"/>
      <c r="F18" s="1205"/>
      <c r="G18" s="1205"/>
      <c r="H18" s="1205"/>
      <c r="I18" s="1205"/>
      <c r="J18" s="1205"/>
      <c r="K18" s="7"/>
      <c r="L18" s="1291"/>
      <c r="M18" s="1291"/>
      <c r="N18" s="1205"/>
      <c r="O18" s="1205"/>
      <c r="P18" s="1205"/>
      <c r="Q18" s="1205"/>
      <c r="R18" s="1205"/>
      <c r="S18" s="1205"/>
      <c r="T18" s="1297"/>
      <c r="U18" s="1297"/>
      <c r="V18" s="1205"/>
      <c r="W18" s="1205"/>
      <c r="X18" s="1205"/>
      <c r="Y18" s="1205"/>
      <c r="Z18" s="1205"/>
      <c r="AA18" s="1205"/>
      <c r="AB18" s="1298"/>
      <c r="AC18" s="1298"/>
      <c r="AD18" s="1300"/>
    </row>
    <row r="19" spans="1:30" ht="21" customHeight="1">
      <c r="A19" s="1292"/>
      <c r="B19" s="14" t="s">
        <v>33</v>
      </c>
      <c r="C19" s="1294">
        <f t="shared" ref="C19:D19" si="35">L19+T19+AB19</f>
        <v>0</v>
      </c>
      <c r="D19" s="1294">
        <f t="shared" si="35"/>
        <v>0</v>
      </c>
      <c r="E19" s="1295">
        <f t="shared" ref="E19" si="36">SUM(C19:D19)</f>
        <v>0</v>
      </c>
      <c r="F19" s="1206"/>
      <c r="G19" s="1206"/>
      <c r="H19" s="1206"/>
      <c r="I19" s="5"/>
      <c r="J19" s="1206"/>
      <c r="K19" s="1206"/>
      <c r="L19" s="1291">
        <f t="shared" ref="L19" si="37">F19+H19+J19</f>
        <v>0</v>
      </c>
      <c r="M19" s="1291">
        <f t="shared" ref="M19" si="38">G19+G20+I19+I20+K19+K20</f>
        <v>0</v>
      </c>
      <c r="N19" s="1206"/>
      <c r="O19" s="1206"/>
      <c r="P19" s="1206"/>
      <c r="Q19" s="1206"/>
      <c r="R19" s="1206"/>
      <c r="S19" s="1206"/>
      <c r="T19" s="1297">
        <f t="shared" ref="T19:U19" si="39">N19+N20+P19+P20+R19+R20</f>
        <v>0</v>
      </c>
      <c r="U19" s="1297">
        <f t="shared" si="39"/>
        <v>0</v>
      </c>
      <c r="V19" s="1206"/>
      <c r="W19" s="1206"/>
      <c r="X19" s="1206"/>
      <c r="Y19" s="1206"/>
      <c r="Z19" s="1206"/>
      <c r="AA19" s="1206"/>
      <c r="AB19" s="1298">
        <f t="shared" ref="AB19:AC19" si="40">V19+V20+X19+X20+Z19+Z20</f>
        <v>0</v>
      </c>
      <c r="AC19" s="1298">
        <f t="shared" si="40"/>
        <v>0</v>
      </c>
      <c r="AD19" s="1299">
        <f t="shared" ref="AD19" si="41">E19</f>
        <v>0</v>
      </c>
    </row>
    <row r="20" spans="1:30" ht="21" customHeight="1">
      <c r="A20" s="1293"/>
      <c r="B20" s="13" t="s">
        <v>32</v>
      </c>
      <c r="C20" s="1294"/>
      <c r="D20" s="1294"/>
      <c r="E20" s="1296"/>
      <c r="F20" s="1207"/>
      <c r="G20" s="1207"/>
      <c r="H20" s="1207"/>
      <c r="I20" s="7"/>
      <c r="J20" s="1207"/>
      <c r="K20" s="1207"/>
      <c r="L20" s="1291"/>
      <c r="M20" s="1291"/>
      <c r="N20" s="1207"/>
      <c r="O20" s="1207"/>
      <c r="P20" s="1207"/>
      <c r="Q20" s="1207"/>
      <c r="R20" s="1207"/>
      <c r="S20" s="1207"/>
      <c r="T20" s="1297"/>
      <c r="U20" s="1297"/>
      <c r="V20" s="1207"/>
      <c r="W20" s="1207"/>
      <c r="X20" s="1207"/>
      <c r="Y20" s="1207"/>
      <c r="Z20" s="1207"/>
      <c r="AA20" s="1207"/>
      <c r="AB20" s="1298"/>
      <c r="AC20" s="1298"/>
      <c r="AD20" s="1300"/>
    </row>
    <row r="21" spans="1:30" ht="24" customHeight="1">
      <c r="A21" s="1212" t="s">
        <v>1</v>
      </c>
      <c r="B21" s="1213"/>
      <c r="C21" s="17">
        <f>SUM(C7:C20)</f>
        <v>0</v>
      </c>
      <c r="D21" s="17">
        <f t="shared" ref="D21:AD21" si="42">SUM(D7:D20)</f>
        <v>0</v>
      </c>
      <c r="E21" s="17">
        <f t="shared" si="42"/>
        <v>0</v>
      </c>
      <c r="F21" s="17">
        <f t="shared" si="42"/>
        <v>0</v>
      </c>
      <c r="G21" s="17">
        <f t="shared" si="42"/>
        <v>0</v>
      </c>
      <c r="H21" s="17">
        <f t="shared" si="42"/>
        <v>0</v>
      </c>
      <c r="I21" s="17">
        <f t="shared" si="42"/>
        <v>0</v>
      </c>
      <c r="J21" s="17">
        <f t="shared" si="42"/>
        <v>0</v>
      </c>
      <c r="K21" s="17">
        <f t="shared" si="42"/>
        <v>0</v>
      </c>
      <c r="L21" s="17">
        <f t="shared" si="42"/>
        <v>0</v>
      </c>
      <c r="M21" s="17">
        <f t="shared" si="42"/>
        <v>0</v>
      </c>
      <c r="N21" s="17">
        <f t="shared" si="42"/>
        <v>0</v>
      </c>
      <c r="O21" s="17">
        <f t="shared" si="42"/>
        <v>0</v>
      </c>
      <c r="P21" s="17">
        <f t="shared" si="42"/>
        <v>0</v>
      </c>
      <c r="Q21" s="17">
        <f t="shared" si="42"/>
        <v>0</v>
      </c>
      <c r="R21" s="17">
        <f t="shared" si="42"/>
        <v>0</v>
      </c>
      <c r="S21" s="17">
        <f t="shared" si="42"/>
        <v>0</v>
      </c>
      <c r="T21" s="17">
        <f t="shared" si="42"/>
        <v>0</v>
      </c>
      <c r="U21" s="17">
        <f t="shared" si="42"/>
        <v>0</v>
      </c>
      <c r="V21" s="17">
        <f t="shared" si="42"/>
        <v>0</v>
      </c>
      <c r="W21" s="17">
        <f t="shared" si="42"/>
        <v>0</v>
      </c>
      <c r="X21" s="17">
        <f t="shared" si="42"/>
        <v>0</v>
      </c>
      <c r="Y21" s="17">
        <f t="shared" si="42"/>
        <v>0</v>
      </c>
      <c r="Z21" s="17">
        <f t="shared" si="42"/>
        <v>0</v>
      </c>
      <c r="AA21" s="17">
        <f t="shared" si="42"/>
        <v>0</v>
      </c>
      <c r="AB21" s="17">
        <f t="shared" si="42"/>
        <v>0</v>
      </c>
      <c r="AC21" s="17">
        <f t="shared" si="42"/>
        <v>0</v>
      </c>
      <c r="AD21" s="17">
        <f t="shared" si="42"/>
        <v>0</v>
      </c>
    </row>
    <row r="22" spans="1:30" ht="2.25" customHeight="1">
      <c r="B22" s="2"/>
      <c r="C22" s="2"/>
      <c r="D22" s="2"/>
      <c r="E22" s="2"/>
      <c r="F22" s="2"/>
      <c r="G22" s="2"/>
    </row>
    <row r="23" spans="1:30" ht="2.25" customHeight="1"/>
    <row r="24" spans="1:30" s="11" customFormat="1" ht="23.25">
      <c r="C24" s="1211" t="s">
        <v>20</v>
      </c>
      <c r="D24" s="1211"/>
      <c r="E24" s="1211"/>
      <c r="F24" s="1211"/>
      <c r="G24" s="1211"/>
      <c r="H24" s="1211"/>
      <c r="I24" s="1211"/>
      <c r="J24" s="1211"/>
      <c r="K24" s="1211"/>
      <c r="L24" s="1211"/>
      <c r="M24" s="1211"/>
      <c r="N24" s="1211"/>
      <c r="O24" s="1211"/>
      <c r="P24" s="1211"/>
      <c r="Q24" s="1211"/>
      <c r="R24" s="1211"/>
      <c r="S24" s="1211"/>
      <c r="T24" s="1211"/>
      <c r="U24" s="1211"/>
      <c r="V24" s="1211"/>
      <c r="W24" s="1211"/>
      <c r="X24" s="1211"/>
      <c r="Y24" s="1211"/>
      <c r="Z24" s="1211"/>
      <c r="AA24" s="1211"/>
      <c r="AB24" s="1211"/>
      <c r="AC24" s="1211"/>
      <c r="AD24" s="1211"/>
    </row>
    <row r="25" spans="1:30" ht="3.75" customHeight="1"/>
    <row r="26" spans="1:30" ht="23.25">
      <c r="G26" s="1185" t="s">
        <v>28</v>
      </c>
      <c r="H26" s="1185"/>
      <c r="I26" s="1185"/>
      <c r="J26" s="1185"/>
      <c r="K26" s="1185"/>
      <c r="L26" s="1185"/>
      <c r="V26" s="1186" t="s">
        <v>24</v>
      </c>
      <c r="W26" s="1186"/>
      <c r="X26" s="1186"/>
      <c r="Y26" s="1186"/>
      <c r="Z26" s="1186"/>
      <c r="AA26" s="1186"/>
      <c r="AB26" s="1186"/>
      <c r="AC26" s="1186"/>
      <c r="AD26" s="1186"/>
    </row>
    <row r="27" spans="1:30" ht="23.25">
      <c r="E27" s="12"/>
      <c r="G27" s="1185" t="s">
        <v>29</v>
      </c>
      <c r="H27" s="1185"/>
      <c r="I27" s="1185"/>
      <c r="J27" s="1185"/>
      <c r="K27" s="1185"/>
      <c r="L27" s="1185"/>
      <c r="V27" s="1186" t="s">
        <v>55</v>
      </c>
      <c r="W27" s="1186"/>
      <c r="X27" s="1186"/>
      <c r="Y27" s="1186"/>
      <c r="Z27" s="1186"/>
      <c r="AA27" s="1186"/>
      <c r="AB27" s="1186"/>
      <c r="AC27" s="1186"/>
      <c r="AD27" s="1186"/>
    </row>
  </sheetData>
  <mergeCells count="218">
    <mergeCell ref="G26:L26"/>
    <mergeCell ref="V26:AD26"/>
    <mergeCell ref="G27:L27"/>
    <mergeCell ref="V27:AD27"/>
    <mergeCell ref="AA19:AA20"/>
    <mergeCell ref="AB19:AB20"/>
    <mergeCell ref="AC19:AC20"/>
    <mergeCell ref="AD19:AD20"/>
    <mergeCell ref="A21:B21"/>
    <mergeCell ref="C24:AD24"/>
    <mergeCell ref="U19:U20"/>
    <mergeCell ref="V19:V20"/>
    <mergeCell ref="W19:W20"/>
    <mergeCell ref="X19:X20"/>
    <mergeCell ref="Y19:Y20"/>
    <mergeCell ref="Z19:Z20"/>
    <mergeCell ref="O19:O20"/>
    <mergeCell ref="P19:P20"/>
    <mergeCell ref="H19:H20"/>
    <mergeCell ref="J19:J20"/>
    <mergeCell ref="A19:A20"/>
    <mergeCell ref="C19:C20"/>
    <mergeCell ref="D19:D20"/>
    <mergeCell ref="E19:E20"/>
    <mergeCell ref="F19:F20"/>
    <mergeCell ref="G19:G20"/>
    <mergeCell ref="AC17:AC18"/>
    <mergeCell ref="AD17:AD18"/>
    <mergeCell ref="S17:S18"/>
    <mergeCell ref="T17:T18"/>
    <mergeCell ref="U17:U18"/>
    <mergeCell ref="V17:V18"/>
    <mergeCell ref="W17:W18"/>
    <mergeCell ref="X17:X18"/>
    <mergeCell ref="K19:K20"/>
    <mergeCell ref="L19:L20"/>
    <mergeCell ref="M19:M20"/>
    <mergeCell ref="N19:N20"/>
    <mergeCell ref="Q19:Q20"/>
    <mergeCell ref="R19:R20"/>
    <mergeCell ref="S19:S20"/>
    <mergeCell ref="T19:T20"/>
    <mergeCell ref="G17:G18"/>
    <mergeCell ref="H17:H18"/>
    <mergeCell ref="I17:I18"/>
    <mergeCell ref="J17:J18"/>
    <mergeCell ref="L17:L18"/>
    <mergeCell ref="Y17:Y18"/>
    <mergeCell ref="A17:A18"/>
    <mergeCell ref="B17:B18"/>
    <mergeCell ref="C17:C18"/>
    <mergeCell ref="D17:D18"/>
    <mergeCell ref="E17:E18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S15:S16"/>
    <mergeCell ref="F15:F16"/>
    <mergeCell ref="H15:H16"/>
    <mergeCell ref="M17:M18"/>
    <mergeCell ref="N17:N18"/>
    <mergeCell ref="O17:O18"/>
    <mergeCell ref="P17:P18"/>
    <mergeCell ref="Q17:Q18"/>
    <mergeCell ref="R17:R18"/>
    <mergeCell ref="F17:F18"/>
    <mergeCell ref="AB13:AB14"/>
    <mergeCell ref="AC13:AC14"/>
    <mergeCell ref="AD13:AD14"/>
    <mergeCell ref="X13:X14"/>
    <mergeCell ref="Y13:Y14"/>
    <mergeCell ref="Z15:Z16"/>
    <mergeCell ref="AA15:AA16"/>
    <mergeCell ref="AB15:AB16"/>
    <mergeCell ref="AC15:AC16"/>
    <mergeCell ref="AD15:AD16"/>
    <mergeCell ref="X15:X16"/>
    <mergeCell ref="Y15:Y16"/>
    <mergeCell ref="Z17:Z18"/>
    <mergeCell ref="AA17:AA18"/>
    <mergeCell ref="AB17:AB18"/>
    <mergeCell ref="A15:A16"/>
    <mergeCell ref="B15:B16"/>
    <mergeCell ref="C15:C16"/>
    <mergeCell ref="D15:D16"/>
    <mergeCell ref="E15:E16"/>
    <mergeCell ref="T13:T14"/>
    <mergeCell ref="U13:U14"/>
    <mergeCell ref="V13:V14"/>
    <mergeCell ref="W13:W14"/>
    <mergeCell ref="M13:M14"/>
    <mergeCell ref="N13:N14"/>
    <mergeCell ref="O13:O14"/>
    <mergeCell ref="P13:P14"/>
    <mergeCell ref="R13:R14"/>
    <mergeCell ref="S13:S14"/>
    <mergeCell ref="J15:J16"/>
    <mergeCell ref="K15:K16"/>
    <mergeCell ref="L15:L16"/>
    <mergeCell ref="M15:M16"/>
    <mergeCell ref="Z13:Z14"/>
    <mergeCell ref="AA13:AA14"/>
    <mergeCell ref="AB11:AB12"/>
    <mergeCell ref="AC11:AC12"/>
    <mergeCell ref="AD11:AD12"/>
    <mergeCell ref="C13:C14"/>
    <mergeCell ref="D13:D14"/>
    <mergeCell ref="E13:E14"/>
    <mergeCell ref="F13:F14"/>
    <mergeCell ref="H13:H14"/>
    <mergeCell ref="J13:J14"/>
    <mergeCell ref="L13:L14"/>
    <mergeCell ref="V11:V12"/>
    <mergeCell ref="W11:W12"/>
    <mergeCell ref="X11:X12"/>
    <mergeCell ref="Y11:Y12"/>
    <mergeCell ref="Z11:Z12"/>
    <mergeCell ref="AA11:AA12"/>
    <mergeCell ref="N11:N12"/>
    <mergeCell ref="O11:O12"/>
    <mergeCell ref="P11:P12"/>
    <mergeCell ref="R11:R12"/>
    <mergeCell ref="T11:T12"/>
    <mergeCell ref="U11:U12"/>
    <mergeCell ref="G11:G12"/>
    <mergeCell ref="H11:H12"/>
    <mergeCell ref="J11:J12"/>
    <mergeCell ref="K11:K12"/>
    <mergeCell ref="L11:L12"/>
    <mergeCell ref="M11:M12"/>
    <mergeCell ref="AA9:AA10"/>
    <mergeCell ref="AB9:AB10"/>
    <mergeCell ref="AC9:AC10"/>
    <mergeCell ref="AD9:AD10"/>
    <mergeCell ref="A11:A12"/>
    <mergeCell ref="B11:B12"/>
    <mergeCell ref="C11:C12"/>
    <mergeCell ref="D11:D12"/>
    <mergeCell ref="E11:E12"/>
    <mergeCell ref="F11:F12"/>
    <mergeCell ref="U9:U10"/>
    <mergeCell ref="V9:V10"/>
    <mergeCell ref="W9:W10"/>
    <mergeCell ref="X9:X10"/>
    <mergeCell ref="Y9:Y10"/>
    <mergeCell ref="Z9:Z10"/>
    <mergeCell ref="N9:N10"/>
    <mergeCell ref="O9:O10"/>
    <mergeCell ref="P9:P10"/>
    <mergeCell ref="R9:R10"/>
    <mergeCell ref="S9:S10"/>
    <mergeCell ref="T9:T10"/>
    <mergeCell ref="AC7:AC8"/>
    <mergeCell ref="AD7:AD8"/>
    <mergeCell ref="C9:C10"/>
    <mergeCell ref="D9:D10"/>
    <mergeCell ref="E9:E10"/>
    <mergeCell ref="F9:F10"/>
    <mergeCell ref="H9:H10"/>
    <mergeCell ref="J9:J10"/>
    <mergeCell ref="L9:L10"/>
    <mergeCell ref="M9:M10"/>
    <mergeCell ref="W7:W8"/>
    <mergeCell ref="X7:X8"/>
    <mergeCell ref="Y7:Y8"/>
    <mergeCell ref="Z7:Z8"/>
    <mergeCell ref="AA7:AA8"/>
    <mergeCell ref="AB7:AB8"/>
    <mergeCell ref="Q7:Q8"/>
    <mergeCell ref="R7:R8"/>
    <mergeCell ref="S7:S8"/>
    <mergeCell ref="T7:T8"/>
    <mergeCell ref="U7:U8"/>
    <mergeCell ref="V7:V8"/>
    <mergeCell ref="J7:J8"/>
    <mergeCell ref="L7:L8"/>
    <mergeCell ref="M7:M8"/>
    <mergeCell ref="N7:N8"/>
    <mergeCell ref="O7:O8"/>
    <mergeCell ref="P7:P8"/>
    <mergeCell ref="Z5:AA5"/>
    <mergeCell ref="AB5:AC5"/>
    <mergeCell ref="A7:A8"/>
    <mergeCell ref="B7:B8"/>
    <mergeCell ref="C7:C8"/>
    <mergeCell ref="D7:D8"/>
    <mergeCell ref="E7:E8"/>
    <mergeCell ref="F7:F8"/>
    <mergeCell ref="G7:G8"/>
    <mergeCell ref="H7:H8"/>
    <mergeCell ref="N5:O5"/>
    <mergeCell ref="P5:Q5"/>
    <mergeCell ref="R5:S5"/>
    <mergeCell ref="T5:U5"/>
    <mergeCell ref="V5:W5"/>
    <mergeCell ref="X5:Y5"/>
    <mergeCell ref="D5:D6"/>
    <mergeCell ref="E5:E6"/>
    <mergeCell ref="F5:G5"/>
    <mergeCell ref="H5:I5"/>
    <mergeCell ref="J5:K5"/>
    <mergeCell ref="L5:M5"/>
    <mergeCell ref="A1:AD1"/>
    <mergeCell ref="A3:B6"/>
    <mergeCell ref="C3:E3"/>
    <mergeCell ref="F3:AC3"/>
    <mergeCell ref="AD3:AD6"/>
    <mergeCell ref="C4:E4"/>
    <mergeCell ref="F4:M4"/>
    <mergeCell ref="N4:U4"/>
    <mergeCell ref="V4:AC4"/>
    <mergeCell ref="C5:C6"/>
  </mergeCells>
  <pageMargins left="0.27559055118110237" right="3.937007874015748E-2" top="0.59055118110236227" bottom="7.874015748031496E-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229</vt:i4>
      </vt:variant>
    </vt:vector>
  </HeadingPairs>
  <TitlesOfParts>
    <vt:vector size="229" baseType="lpstr">
      <vt:lpstr>ต.ค.55</vt:lpstr>
      <vt:lpstr>พ.ย.55</vt:lpstr>
      <vt:lpstr>ธ.ค.55</vt:lpstr>
      <vt:lpstr>ม.ค. 56</vt:lpstr>
      <vt:lpstr>ก.พ. 56</vt:lpstr>
      <vt:lpstr>มี.ค. 56</vt:lpstr>
      <vt:lpstr>เม.ย. 56</vt:lpstr>
      <vt:lpstr>พ.ค. 56</vt:lpstr>
      <vt:lpstr>มิ.ย. 56</vt:lpstr>
      <vt:lpstr>ก.ค. 56</vt:lpstr>
      <vt:lpstr>ส.ค. 56</vt:lpstr>
      <vt:lpstr>ก.ย. 56</vt:lpstr>
      <vt:lpstr>ต.ค. 56</vt:lpstr>
      <vt:lpstr>พ.ย. 56</vt:lpstr>
      <vt:lpstr>ธ.ค. 56</vt:lpstr>
      <vt:lpstr>ม.ค. 57</vt:lpstr>
      <vt:lpstr>ก.พ. 57</vt:lpstr>
      <vt:lpstr>มี.ค. 57</vt:lpstr>
      <vt:lpstr>เม.ย. 57</vt:lpstr>
      <vt:lpstr>พ.ค. 57</vt:lpstr>
      <vt:lpstr>มิ.ย. 57</vt:lpstr>
      <vt:lpstr>ก.ค. 57</vt:lpstr>
      <vt:lpstr>ส.ค. 57</vt:lpstr>
      <vt:lpstr>ก.ย. 57</vt:lpstr>
      <vt:lpstr>ต.ค. 57</vt:lpstr>
      <vt:lpstr>พ.ย. 57</vt:lpstr>
      <vt:lpstr>ธ.ค. 57</vt:lpstr>
      <vt:lpstr>ม.ค. 58</vt:lpstr>
      <vt:lpstr>ก.พ. 58</vt:lpstr>
      <vt:lpstr>มี.ค. 58</vt:lpstr>
      <vt:lpstr>เม.ย. 58</vt:lpstr>
      <vt:lpstr>พ.ค. 58</vt:lpstr>
      <vt:lpstr>มิ.ย. 58</vt:lpstr>
      <vt:lpstr>ก.ค. 58</vt:lpstr>
      <vt:lpstr>ส.ค. 58</vt:lpstr>
      <vt:lpstr>ก.ย. 58</vt:lpstr>
      <vt:lpstr>ต.ค. 58</vt:lpstr>
      <vt:lpstr>พ.ย. 58</vt:lpstr>
      <vt:lpstr>ธ.ค. 58</vt:lpstr>
      <vt:lpstr>ม.ค. 59</vt:lpstr>
      <vt:lpstr>ก.พ. 59</vt:lpstr>
      <vt:lpstr>มี.ค. 59</vt:lpstr>
      <vt:lpstr>เม.ย. 59</vt:lpstr>
      <vt:lpstr>พ.ค. 59</vt:lpstr>
      <vt:lpstr>มิ.ย. 59</vt:lpstr>
      <vt:lpstr>ก.ค. 59</vt:lpstr>
      <vt:lpstr>ส.ค. 59</vt:lpstr>
      <vt:lpstr>ก.ย. 59</vt:lpstr>
      <vt:lpstr>ต.ค. 59</vt:lpstr>
      <vt:lpstr>พ.ย. 59</vt:lpstr>
      <vt:lpstr>ธ.ค. 59</vt:lpstr>
      <vt:lpstr>ม.ค. 60</vt:lpstr>
      <vt:lpstr>ก.พ. 60</vt:lpstr>
      <vt:lpstr>มี.ค. 60</vt:lpstr>
      <vt:lpstr>เม.ย. 60</vt:lpstr>
      <vt:lpstr>พ.ค. 60</vt:lpstr>
      <vt:lpstr>มิ.ย. 60</vt:lpstr>
      <vt:lpstr>ก.ค. 60</vt:lpstr>
      <vt:lpstr>ก.ค. 60 (DMY-31.7.60)</vt:lpstr>
      <vt:lpstr>ส.ค. 60</vt:lpstr>
      <vt:lpstr>ก.ย. 60</vt:lpstr>
      <vt:lpstr>ต.ค. 60</vt:lpstr>
      <vt:lpstr>พ.ย. 60</vt:lpstr>
      <vt:lpstr>ธ.ค. 60</vt:lpstr>
      <vt:lpstr>ม.ค. 61</vt:lpstr>
      <vt:lpstr>ก.พ. 61</vt:lpstr>
      <vt:lpstr>มี.ค. 61</vt:lpstr>
      <vt:lpstr>เม.ย. 61</vt:lpstr>
      <vt:lpstr>พ.ค. 61</vt:lpstr>
      <vt:lpstr>มิ.ย. 61</vt:lpstr>
      <vt:lpstr>ก.ค. 61</vt:lpstr>
      <vt:lpstr>ส.ค. 61</vt:lpstr>
      <vt:lpstr>ก.ย. 61</vt:lpstr>
      <vt:lpstr>ต.ค. 61</vt:lpstr>
      <vt:lpstr>พ.ย. 61</vt:lpstr>
      <vt:lpstr>ธ.ค. 61..</vt:lpstr>
      <vt:lpstr>ม.ค. 62</vt:lpstr>
      <vt:lpstr>ก.พ. 62</vt:lpstr>
      <vt:lpstr>มี.ค. 62</vt:lpstr>
      <vt:lpstr>เม.ย. 62</vt:lpstr>
      <vt:lpstr>พ.ค. 62</vt:lpstr>
      <vt:lpstr>มิ.ย. 62</vt:lpstr>
      <vt:lpstr>ก.ค. 62</vt:lpstr>
      <vt:lpstr>ส.ค. 62</vt:lpstr>
      <vt:lpstr>ก.ย. 62</vt:lpstr>
      <vt:lpstr>ต.ค. 62</vt:lpstr>
      <vt:lpstr>พ.ย. 62</vt:lpstr>
      <vt:lpstr>ธ.ค. 62</vt:lpstr>
      <vt:lpstr>ม.ค. 63</vt:lpstr>
      <vt:lpstr>ก.พ. 63</vt:lpstr>
      <vt:lpstr>มี.ค. 63</vt:lpstr>
      <vt:lpstr>เม.ย. 63</vt:lpstr>
      <vt:lpstr>พ.ค. 63</vt:lpstr>
      <vt:lpstr>มิ.ย. 63</vt:lpstr>
      <vt:lpstr>ก.ค. 63</vt:lpstr>
      <vt:lpstr>ส.ค. 63</vt:lpstr>
      <vt:lpstr>ก.ย. 63</vt:lpstr>
      <vt:lpstr>ต.ค. 63</vt:lpstr>
      <vt:lpstr>พ.ย. 63</vt:lpstr>
      <vt:lpstr>ธ.ค. 63</vt:lpstr>
      <vt:lpstr>ม.ค. 64</vt:lpstr>
      <vt:lpstr>ก.พ. 64</vt:lpstr>
      <vt:lpstr>มี.ค. 64 (ST) ศาสตราจารย์</vt:lpstr>
      <vt:lpstr>เม.ย. 64</vt:lpstr>
      <vt:lpstr>พ.ค. 64</vt:lpstr>
      <vt:lpstr>มิ.ย. 64</vt:lpstr>
      <vt:lpstr>ก.ค. 64</vt:lpstr>
      <vt:lpstr>ส.ค. 64</vt:lpstr>
      <vt:lpstr>ก.ย. 64</vt:lpstr>
      <vt:lpstr>ต.ค. 64</vt:lpstr>
      <vt:lpstr>พ.ย. 64</vt:lpstr>
      <vt:lpstr>ธ.ค. 64 (ในระบบ)</vt:lpstr>
      <vt:lpstr>ธ.ค. 64 (นอกรอบฯ)</vt:lpstr>
      <vt:lpstr>ม.ค. 65 (ในระบบ)</vt:lpstr>
      <vt:lpstr>ม.ค. 65 (นอกรอบฯ)</vt:lpstr>
      <vt:lpstr>ก.พ. 65 (ในระบบ)</vt:lpstr>
      <vt:lpstr>ก.พ. 65 (นอกรอบฯ)</vt:lpstr>
      <vt:lpstr>มี.ค. 65 (ในระบบ)</vt:lpstr>
      <vt:lpstr>มี.ค. 65 (นอกรอบฯ)</vt:lpstr>
      <vt:lpstr>เม.ย. 65 (ในระบบ)</vt:lpstr>
      <vt:lpstr>เม.ย. 65 (นอกรอบฯ)</vt:lpstr>
      <vt:lpstr>พ.ค. 65 (ในระบบ)</vt:lpstr>
      <vt:lpstr>พ.ค. 65 (นอกรอบฯ)</vt:lpstr>
      <vt:lpstr>มิ.ย. 65 (ในระบบ)</vt:lpstr>
      <vt:lpstr>มิ.ย. 65 (นอกรอบฯ)</vt:lpstr>
      <vt:lpstr>ก.ค. 65 (ในระบบ)</vt:lpstr>
      <vt:lpstr>ก.ค. 65 (นอกรอบฯ)</vt:lpstr>
      <vt:lpstr>ส.ค. 65 (ในระบบ)</vt:lpstr>
      <vt:lpstr>ส.ค. 65 (นอกรอบฯ)</vt:lpstr>
      <vt:lpstr>ก.ย. 65 (ในระบบ)</vt:lpstr>
      <vt:lpstr>ก.ย. 65 (นอกรอบฯ)</vt:lpstr>
      <vt:lpstr>ต.ค. 65 (ในระบบ)</vt:lpstr>
      <vt:lpstr>ต.ค. 65 (นอกรอบฯ)</vt:lpstr>
      <vt:lpstr>พ.ย. 65 (ในระบบ)</vt:lpstr>
      <vt:lpstr>พ.ย. 65 (นอกรอบฯ)</vt:lpstr>
      <vt:lpstr>ธ.ค. 65 (ในระบบ)</vt:lpstr>
      <vt:lpstr>ธ.ค. 65 (นอกรอบฯ)</vt:lpstr>
      <vt:lpstr>ม.ค. 66 (ในระบบ)</vt:lpstr>
      <vt:lpstr>ม.ค. 66 (นอกรอบฯ)</vt:lpstr>
      <vt:lpstr>ก.พ. 66 (ในระบบ)</vt:lpstr>
      <vt:lpstr>ก.พ. 66 (นอกรอบฯ)</vt:lpstr>
      <vt:lpstr>มี.ค. 66 (ในระบบ)</vt:lpstr>
      <vt:lpstr>มี.ค. 66 (นอกรอบฯ)</vt:lpstr>
      <vt:lpstr>เม.ย. 66 (ในระบบ)</vt:lpstr>
      <vt:lpstr>เม.ย. 66 (นอกรอบฯ)</vt:lpstr>
      <vt:lpstr>พ.ค. 66 (ในระบบ)</vt:lpstr>
      <vt:lpstr>พ.ค. 66 (นอกรอบฯ)</vt:lpstr>
      <vt:lpstr>มิ.ย. 66 (ในระบบ)</vt:lpstr>
      <vt:lpstr>มิ.ย. 66 (นอกรอบฯ)</vt:lpstr>
      <vt:lpstr>ก.ค. 66 (ในระบบ)</vt:lpstr>
      <vt:lpstr>ก.ค. 66 (นอกรอบฯ)</vt:lpstr>
      <vt:lpstr>ส.ค. 66 (ในระบบ)</vt:lpstr>
      <vt:lpstr>ส.ค. 66 (นอกรอบฯ)</vt:lpstr>
      <vt:lpstr>ก.ย. 66 (ในระบบ)</vt:lpstr>
      <vt:lpstr>ก.ย. 66 (นอกรอบฯ)</vt:lpstr>
      <vt:lpstr>ต.ค. 66 (ในระบบ)</vt:lpstr>
      <vt:lpstr>ต.ค. 66 (นอกรอบฯ)</vt:lpstr>
      <vt:lpstr>พ.ย. 66 (ในระบบ)</vt:lpstr>
      <vt:lpstr>พ.ย. 66 (นอกรอบฯ)</vt:lpstr>
      <vt:lpstr>ธ.ค. 66 (ในระบบ)</vt:lpstr>
      <vt:lpstr>ธ.ค. 66 (นอกรอบฯ)</vt:lpstr>
      <vt:lpstr>ม.ค. 67 (ในระบบ)</vt:lpstr>
      <vt:lpstr>ม.ค. 67 (นอกรอบฯ)</vt:lpstr>
      <vt:lpstr>ก.พ. 67 (ในระบบ)</vt:lpstr>
      <vt:lpstr>ก.พ. 67 (นอกรอบฯ)</vt:lpstr>
      <vt:lpstr>มี.ค. 67 (ในระบบ)</vt:lpstr>
      <vt:lpstr>มี.ค. 67 (นอกรอบฯ)</vt:lpstr>
      <vt:lpstr>เม.ย. 67 (ในระบบ)</vt:lpstr>
      <vt:lpstr>เม.ย. 67 (นอกรอบฯ)</vt:lpstr>
      <vt:lpstr>พ.ค. 67 (ในระบบ)</vt:lpstr>
      <vt:lpstr>พ.ค. 67 (นอกรอบฯ)</vt:lpstr>
      <vt:lpstr>มิ.ย. 67 (ในระบบ)</vt:lpstr>
      <vt:lpstr>มิ.ย. 67 (นอกรอบฯ)</vt:lpstr>
      <vt:lpstr>ก.ค. 67 (ในระบบ)</vt:lpstr>
      <vt:lpstr>ก.ค. 67 (นอกรอบฯ)</vt:lpstr>
      <vt:lpstr>1 ส.ค. 67 (ในระบบ)</vt:lpstr>
      <vt:lpstr>6 ส.ค. 67 (ในระบบ)</vt:lpstr>
      <vt:lpstr>ส.ค. 67 (นอกรอบฯ)</vt:lpstr>
      <vt:lpstr>ก.ย. 67 (ในระบบ)</vt:lpstr>
      <vt:lpstr>ก.ย. 67 (นอกรอบฯ)</vt:lpstr>
      <vt:lpstr>ต.ค. 67 (ในระบบ)</vt:lpstr>
      <vt:lpstr>ต.ค. 67 (นอกรอบฯ)</vt:lpstr>
      <vt:lpstr>พ.ย. 67 (ในระบบ)</vt:lpstr>
      <vt:lpstr>พ.ย. 67 (นอกรอบฯ)</vt:lpstr>
      <vt:lpstr>ธ.ค. 67 (ในระบบ)</vt:lpstr>
      <vt:lpstr>ธ.ค. 67 (นอกรอบฯ)</vt:lpstr>
      <vt:lpstr>ม.ค. 68 (ในระบบ)</vt:lpstr>
      <vt:lpstr>ม.ค. 68 (นอกรอบฯ)</vt:lpstr>
      <vt:lpstr>ก.พ. 68 (ในระบบ)</vt:lpstr>
      <vt:lpstr>ก.พ. 68 (นอกรอบฯ)</vt:lpstr>
      <vt:lpstr>มี.ค. 68 (ในระบบ)</vt:lpstr>
      <vt:lpstr>มี.ค. 68 (นอกรอบฯ)</vt:lpstr>
      <vt:lpstr>เม.ย. 68 (ในระบบ)</vt:lpstr>
      <vt:lpstr>เม.ย. 68 (นอกรอบฯ)</vt:lpstr>
      <vt:lpstr>พ.ค. 68 (ในระบบ)</vt:lpstr>
      <vt:lpstr>พ.ค. 68 (นอกรอบฯ)</vt:lpstr>
      <vt:lpstr>ก.ค. 68 (ในระบบ)</vt:lpstr>
      <vt:lpstr>ก.ค. 68 (นอกรอบฯ)</vt:lpstr>
      <vt:lpstr>ส.ค. 68 (ในระบบ)</vt:lpstr>
      <vt:lpstr>ส.ค. 68 (นอกรอบฯ)</vt:lpstr>
      <vt:lpstr>ก.ย. 68 (ในระบบ) ST+1</vt:lpstr>
      <vt:lpstr>ก.ย. 68 (นอกรอบฯ) ST+1</vt:lpstr>
      <vt:lpstr>ต.ค. 68 (ในระบบ)</vt:lpstr>
      <vt:lpstr>ต.ค. 68 (นอกรอบฯ)</vt:lpstr>
      <vt:lpstr>พ.ย. 68 (ในระบบ)</vt:lpstr>
      <vt:lpstr>พ.ย. 68 (นอกรอบฯ)</vt:lpstr>
      <vt:lpstr>ธ.ค. 68 (ในระบบ)</vt:lpstr>
      <vt:lpstr>ธ.ค. 68 (นอกรอบฯ)</vt:lpstr>
      <vt:lpstr>ม.ค. 69 (ในระบบ)</vt:lpstr>
      <vt:lpstr>ม.ค. 69 (นอกรอบฯ)</vt:lpstr>
      <vt:lpstr>ก.พ. 69 (ในระบบ)</vt:lpstr>
      <vt:lpstr>ก.พ. 69 (นอกรอบฯ)</vt:lpstr>
      <vt:lpstr>มี.ค. 69 (ในระบบ)</vt:lpstr>
      <vt:lpstr>มี.ค. 69 (นอกรอบฯ)</vt:lpstr>
      <vt:lpstr>เม.ย. 69 (ในระบบ)</vt:lpstr>
      <vt:lpstr>เม.ย. 69 (นอกรอบฯ)</vt:lpstr>
      <vt:lpstr>พ.ค. 69 (ในระบบ)</vt:lpstr>
      <vt:lpstr>พ.ค. 69 (นอกรอบฯ)</vt:lpstr>
      <vt:lpstr>มิ.ย. 69 (ในระบบ)</vt:lpstr>
      <vt:lpstr>มิ.ย. 69 (นอกรอบฯ)</vt:lpstr>
      <vt:lpstr>ก.ค. 69 (ในระบบ)</vt:lpstr>
      <vt:lpstr>ก.ค. 69 (นอกรอบฯ)</vt:lpstr>
      <vt:lpstr>ส.ค. 69 (ในระบบ)</vt:lpstr>
      <vt:lpstr>ส.ค. 69 (นอกรอบฯ)</vt:lpstr>
      <vt:lpstr>ก.ย. 69 (ในระบบ)</vt:lpstr>
      <vt:lpstr>ก.ย. 69 (นอกรอบฯ)</vt:lpstr>
      <vt:lpstr>ต.ค. 69 (ในระบบ)</vt:lpstr>
      <vt:lpstr>ต.ค. 69 (นอกรอบฯ)</vt:lpstr>
      <vt:lpstr>Code...</vt:lpstr>
    </vt:vector>
  </TitlesOfParts>
  <Company>BSRU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Ball Pisit June 64</cp:lastModifiedBy>
  <cp:lastPrinted>2026-06-29T04:04:29Z</cp:lastPrinted>
  <dcterms:created xsi:type="dcterms:W3CDTF">2012-10-03T04:20:37Z</dcterms:created>
  <dcterms:modified xsi:type="dcterms:W3CDTF">2026-10-05T04:52:21Z</dcterms:modified>
</cp:coreProperties>
</file>